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 concurrentManualCount="8"/>
</workbook>
</file>

<file path=xl/calcChain.xml><?xml version="1.0" encoding="utf-8"?>
<calcChain xmlns="http://schemas.openxmlformats.org/spreadsheetml/2006/main">
  <c r="Q55" i="1" l="1"/>
  <c r="P51" i="1"/>
  <c r="P55" i="1"/>
  <c r="O55" i="1"/>
  <c r="P53" i="1"/>
  <c r="Q34" i="1"/>
  <c r="P3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2" i="1"/>
  <c r="P54" i="1"/>
  <c r="P4" i="1"/>
</calcChain>
</file>

<file path=xl/sharedStrings.xml><?xml version="1.0" encoding="utf-8"?>
<sst xmlns="http://schemas.openxmlformats.org/spreadsheetml/2006/main" count="708" uniqueCount="217">
  <si>
    <t>Cost</t>
  </si>
  <si>
    <t>Retail</t>
  </si>
  <si>
    <t>Brand</t>
  </si>
  <si>
    <t>Gender</t>
  </si>
  <si>
    <t>Department</t>
  </si>
  <si>
    <t>Description</t>
  </si>
  <si>
    <t>Variante</t>
  </si>
  <si>
    <t>Made-in</t>
  </si>
  <si>
    <t>Etichetta</t>
  </si>
  <si>
    <t>Category</t>
  </si>
  <si>
    <t>DescScalarino</t>
  </si>
  <si>
    <t>Scalarino</t>
  </si>
  <si>
    <t>Totale</t>
  </si>
  <si>
    <t>TotalePrz</t>
  </si>
  <si>
    <t>DTUltVen</t>
  </si>
  <si>
    <t>DTUltUscita</t>
  </si>
  <si>
    <t>DTDeltaGiorni</t>
  </si>
  <si>
    <t>BALENCIAGA</t>
  </si>
  <si>
    <t>WOMAN</t>
  </si>
  <si>
    <t>BAGS</t>
  </si>
  <si>
    <t>BORSA</t>
  </si>
  <si>
    <t>66953723EFY 9016</t>
  </si>
  <si>
    <t>9016</t>
  </si>
  <si>
    <t>BORSE</t>
  </si>
  <si>
    <t>HANDBAGS</t>
  </si>
  <si>
    <t>T</t>
  </si>
  <si>
    <t>09-12-2024</t>
  </si>
  <si>
    <t>17-02-2022</t>
  </si>
  <si>
    <t>1026</t>
  </si>
  <si>
    <t>BORSA A MANO</t>
  </si>
  <si>
    <t>67130723EBY 5812</t>
  </si>
  <si>
    <t>5812</t>
  </si>
  <si>
    <t>08-11-2024</t>
  </si>
  <si>
    <t>09-01-2023</t>
  </si>
  <si>
    <t>669</t>
  </si>
  <si>
    <t>6713422109H 4760</t>
  </si>
  <si>
    <t>4760</t>
  </si>
  <si>
    <t>04-10-2024</t>
  </si>
  <si>
    <t>16-11-2022</t>
  </si>
  <si>
    <t>688</t>
  </si>
  <si>
    <t>6713422IE3Y 7408</t>
  </si>
  <si>
    <t>7408</t>
  </si>
  <si>
    <t>20-09-2022</t>
  </si>
  <si>
    <t>03-08-2022</t>
  </si>
  <si>
    <t>48</t>
  </si>
  <si>
    <t>69561221097 5690</t>
  </si>
  <si>
    <t>5690</t>
  </si>
  <si>
    <t>06-08-2024</t>
  </si>
  <si>
    <t>24-10-2022</t>
  </si>
  <si>
    <t>652</t>
  </si>
  <si>
    <t>6713422IE3Y 9000</t>
  </si>
  <si>
    <t>9000</t>
  </si>
  <si>
    <t>28-05-2024</t>
  </si>
  <si>
    <t>17-08-2022</t>
  </si>
  <si>
    <t>650</t>
  </si>
  <si>
    <t>69561221098 3890</t>
  </si>
  <si>
    <t>3890</t>
  </si>
  <si>
    <t>08-04-2024</t>
  </si>
  <si>
    <t>18-10-2022</t>
  </si>
  <si>
    <t>538</t>
  </si>
  <si>
    <t>6713091VGUY 7206</t>
  </si>
  <si>
    <t>7206</t>
  </si>
  <si>
    <t>01-06-2023</t>
  </si>
  <si>
    <t>557</t>
  </si>
  <si>
    <t>6713071VG9Y 5812</t>
  </si>
  <si>
    <t>11-11-2024</t>
  </si>
  <si>
    <t>16-02-2023</t>
  </si>
  <si>
    <t>634</t>
  </si>
  <si>
    <t>671309210FZ 5627</t>
  </si>
  <si>
    <t>5627</t>
  </si>
  <si>
    <t>02-03-2023</t>
  </si>
  <si>
    <t>6713091VG9Y 7302</t>
  </si>
  <si>
    <t>7302</t>
  </si>
  <si>
    <t>14-08-2024</t>
  </si>
  <si>
    <t>21-03-2023</t>
  </si>
  <si>
    <t>512</t>
  </si>
  <si>
    <t>6958141VG9Y 6534</t>
  </si>
  <si>
    <t>6534</t>
  </si>
  <si>
    <t>11-12-2024</t>
  </si>
  <si>
    <t>09-03-2023</t>
  </si>
  <si>
    <t>643</t>
  </si>
  <si>
    <t>6713071VGUY 5634</t>
  </si>
  <si>
    <t>Pink</t>
  </si>
  <si>
    <t>25-10-2024</t>
  </si>
  <si>
    <t>23-02-2023</t>
  </si>
  <si>
    <t>610</t>
  </si>
  <si>
    <t>6713091VGUY 5634</t>
  </si>
  <si>
    <t>12-06-2024</t>
  </si>
  <si>
    <t>475</t>
  </si>
  <si>
    <t>6713071VG9Y 3809</t>
  </si>
  <si>
    <t>Green</t>
  </si>
  <si>
    <t>641</t>
  </si>
  <si>
    <t>6713091VGUY 7526</t>
  </si>
  <si>
    <t>FLUOORANGE</t>
  </si>
  <si>
    <t>18-10-2023</t>
  </si>
  <si>
    <t>21-04-2023</t>
  </si>
  <si>
    <t>180</t>
  </si>
  <si>
    <t>67130923EBY 4809</t>
  </si>
  <si>
    <t>SKYBLUE</t>
  </si>
  <si>
    <t>15-05-2023</t>
  </si>
  <si>
    <t>156</t>
  </si>
  <si>
    <t>700940210B0 5812</t>
  </si>
  <si>
    <t>SWEET PINK</t>
  </si>
  <si>
    <t>ITALY</t>
  </si>
  <si>
    <t>03-12-2024</t>
  </si>
  <si>
    <t>23-01-2023</t>
  </si>
  <si>
    <t>680</t>
  </si>
  <si>
    <t>6958141VGUY 7206</t>
  </si>
  <si>
    <t>FLUO YELLOW</t>
  </si>
  <si>
    <t>06-12-2023</t>
  </si>
  <si>
    <t>317</t>
  </si>
  <si>
    <t>6713090GT3M 8005</t>
  </si>
  <si>
    <t>8005</t>
  </si>
  <si>
    <t>01-08-2024</t>
  </si>
  <si>
    <t>14-08-2023</t>
  </si>
  <si>
    <t>353</t>
  </si>
  <si>
    <t>6713422AAF0 5890</t>
  </si>
  <si>
    <t>5890</t>
  </si>
  <si>
    <t>6713422AAFX 9990</t>
  </si>
  <si>
    <t>9990</t>
  </si>
  <si>
    <t>19-01-2024</t>
  </si>
  <si>
    <t>158</t>
  </si>
  <si>
    <t>7441392AAG0 1060</t>
  </si>
  <si>
    <t>1060</t>
  </si>
  <si>
    <t>24-08-2023</t>
  </si>
  <si>
    <t>27-07-2023</t>
  </si>
  <si>
    <t>28</t>
  </si>
  <si>
    <t>7441392AAG0 9560</t>
  </si>
  <si>
    <t>9560</t>
  </si>
  <si>
    <t>03-07-2024</t>
  </si>
  <si>
    <t>29-06-2023</t>
  </si>
  <si>
    <t>370</t>
  </si>
  <si>
    <t>7515211VG9Y 9104</t>
  </si>
  <si>
    <t>9104</t>
  </si>
  <si>
    <t>324</t>
  </si>
  <si>
    <t>7515231VG9Y 5407</t>
  </si>
  <si>
    <t>5407</t>
  </si>
  <si>
    <t>13-11-2024</t>
  </si>
  <si>
    <t>15-06-2023</t>
  </si>
  <si>
    <t>517</t>
  </si>
  <si>
    <t>6713071VG9Y 5407</t>
  </si>
  <si>
    <t>04-11-2024</t>
  </si>
  <si>
    <t>448</t>
  </si>
  <si>
    <t>6713090GT3Y 4503</t>
  </si>
  <si>
    <t>4503</t>
  </si>
  <si>
    <t>14-09-2024</t>
  </si>
  <si>
    <t>443</t>
  </si>
  <si>
    <t>6713092AAFO 5812</t>
  </si>
  <si>
    <t>7469772AAID 1000</t>
  </si>
  <si>
    <t>1000</t>
  </si>
  <si>
    <t>19-08-2024</t>
  </si>
  <si>
    <t>25-07-2023</t>
  </si>
  <si>
    <t>391</t>
  </si>
  <si>
    <t>7515211VG9Y 5812</t>
  </si>
  <si>
    <t>01-03-2024</t>
  </si>
  <si>
    <t>277</t>
  </si>
  <si>
    <t>7515231VG9Y 5812</t>
  </si>
  <si>
    <t>06-11-2024</t>
  </si>
  <si>
    <t>470</t>
  </si>
  <si>
    <t>6713091VG9Y 4636</t>
  </si>
  <si>
    <t>SEABLUE</t>
  </si>
  <si>
    <t>15-11-2023</t>
  </si>
  <si>
    <t>231</t>
  </si>
  <si>
    <t>5935461QJ4Y 4636</t>
  </si>
  <si>
    <t>03-10-2023</t>
  </si>
  <si>
    <t>274</t>
  </si>
  <si>
    <t>7024311VGUY 7206</t>
  </si>
  <si>
    <t>BUCKET BAGS</t>
  </si>
  <si>
    <t>29-09-2023</t>
  </si>
  <si>
    <t>192</t>
  </si>
  <si>
    <t>70243123EBY 4809</t>
  </si>
  <si>
    <t>0</t>
  </si>
  <si>
    <t>6713091VG9Y 5812</t>
  </si>
  <si>
    <t>CROSSBODY BAGS</t>
  </si>
  <si>
    <t>84</t>
  </si>
  <si>
    <t>671342210H0 5809</t>
  </si>
  <si>
    <t>5809</t>
  </si>
  <si>
    <t>7128131VG9Y 5812</t>
  </si>
  <si>
    <t>263</t>
  </si>
  <si>
    <t>7163512AAEJ 4651</t>
  </si>
  <si>
    <t>4651</t>
  </si>
  <si>
    <t>31-07-2023</t>
  </si>
  <si>
    <t>7163932AAEJ 4651</t>
  </si>
  <si>
    <t>10-08-2023</t>
  </si>
  <si>
    <t>7227811VG9Y 4636</t>
  </si>
  <si>
    <t>02-10-2023</t>
  </si>
  <si>
    <t>275</t>
  </si>
  <si>
    <t>ACCESSORIES</t>
  </si>
  <si>
    <t>COVER</t>
  </si>
  <si>
    <t>7577760AI2N 6960</t>
  </si>
  <si>
    <t>6960</t>
  </si>
  <si>
    <t>ACCESSORI</t>
  </si>
  <si>
    <t>30-11-2024</t>
  </si>
  <si>
    <t>22-06-2023</t>
  </si>
  <si>
    <t>527</t>
  </si>
  <si>
    <t>PORTACHIAVI</t>
  </si>
  <si>
    <t>5945482102O 1501</t>
  </si>
  <si>
    <t>1501</t>
  </si>
  <si>
    <t>PICCOLA PELLETTERIA</t>
  </si>
  <si>
    <t>WALLETS</t>
  </si>
  <si>
    <t>22-02-2022</t>
  </si>
  <si>
    <t>1021</t>
  </si>
  <si>
    <t>6560501LR6Y 5812</t>
  </si>
  <si>
    <t>07-05-2024</t>
  </si>
  <si>
    <t>05-01-2023</t>
  </si>
  <si>
    <t>488</t>
  </si>
  <si>
    <t>PORTAFOGLIO</t>
  </si>
  <si>
    <t>5943091IZI3 4791</t>
  </si>
  <si>
    <t>4791</t>
  </si>
  <si>
    <t>02-01-2025</t>
  </si>
  <si>
    <t xml:space="preserve">UNI </t>
  </si>
  <si>
    <t>6713462IE2Y 1000</t>
  </si>
  <si>
    <t>6713462IE3Y 9000</t>
  </si>
  <si>
    <t>QTY</t>
  </si>
  <si>
    <t>TOT WHS</t>
  </si>
  <si>
    <t xml:space="preserve">TOT RTL </t>
  </si>
  <si>
    <t>MODELLO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</si>
</sst>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8">
    <font>
      <sz val="12"/>
      <color theme="1"/>
      <name val="Aptos Narrow"/>
      <family val="2"/>
    </font>
    <font>
      <sz val="12"/>
      <color indexed="8"/>
      <name val="Aptos Narrow"/>
      <family val="2"/>
    </font>
    <font>
      <sz val="10"/>
      <color indexed="8"/>
      <name val="Aptos Narrow"/>
      <family val="2"/>
    </font>
    <font>
      <sz val="14"/>
      <color indexed="8"/>
      <name val="Aptos Narrow"/>
      <family val="2"/>
    </font>
    <font>
      <b/>
      <sz val="10"/>
      <color indexed="8"/>
      <name val="Aptos Narrow"/>
    </font>
    <font>
      <b/>
      <sz val="11"/>
      <color indexed="8"/>
      <name val="Aptos Narrow"/>
    </font>
    <font>
      <sz val="11"/>
      <color indexed="8"/>
      <name val="Aptos Narrow"/>
    </font>
    <font>
      <sz val="11"/>
      <color indexed="8"/>
      <name val="Aptos Narrow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44" fontId="0" fillId="0" borderId="0" xfId="1" applyFont="1" applyFill="1"/>
    <xf numFmtId="0" fontId="0" fillId="0" borderId="0" xfId="0" applyAlignment="1">
      <alignment horizontal="center"/>
    </xf>
    <xf numFmtId="44" fontId="0" fillId="0" borderId="0" xfId="1" applyFont="1"/>
    <xf numFmtId="0" fontId="0" fillId="0" borderId="1" xfId="0" applyBorder="1"/>
    <xf numFmtId="4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Fill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http://www.dedcertosafirenze.com/immagini/2022/8108661284.JPG" TargetMode="External"/><Relationship Id="rId50" Type="http://schemas.openxmlformats.org/officeDocument/2006/relationships/image" Target="../media/image48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http://www.dedcertosafirenze.com/immagini/2022/8129795027.JPG" TargetMode="External"/><Relationship Id="rId8" Type="http://schemas.openxmlformats.org/officeDocument/2006/relationships/image" Target="../media/image8.jpeg"/><Relationship Id="rId51" Type="http://schemas.openxmlformats.org/officeDocument/2006/relationships/image" Target="../media/image4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238125</xdr:rowOff>
    </xdr:from>
    <xdr:to>
      <xdr:col>0</xdr:col>
      <xdr:colOff>666750</xdr:colOff>
      <xdr:row>3</xdr:row>
      <xdr:rowOff>1009650</xdr:rowOff>
    </xdr:to>
    <xdr:pic>
      <xdr:nvPicPr>
        <xdr:cNvPr id="102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048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</xdr:row>
      <xdr:rowOff>238125</xdr:rowOff>
    </xdr:from>
    <xdr:to>
      <xdr:col>0</xdr:col>
      <xdr:colOff>666750</xdr:colOff>
      <xdr:row>4</xdr:row>
      <xdr:rowOff>1009650</xdr:rowOff>
    </xdr:to>
    <xdr:pic>
      <xdr:nvPicPr>
        <xdr:cNvPr id="1026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19812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5</xdr:row>
      <xdr:rowOff>238125</xdr:rowOff>
    </xdr:from>
    <xdr:to>
      <xdr:col>0</xdr:col>
      <xdr:colOff>666750</xdr:colOff>
      <xdr:row>5</xdr:row>
      <xdr:rowOff>1009650</xdr:rowOff>
    </xdr:to>
    <xdr:pic>
      <xdr:nvPicPr>
        <xdr:cNvPr id="1027" name="Immagine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2400" y="30575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6</xdr:row>
      <xdr:rowOff>238125</xdr:rowOff>
    </xdr:from>
    <xdr:to>
      <xdr:col>0</xdr:col>
      <xdr:colOff>666750</xdr:colOff>
      <xdr:row>6</xdr:row>
      <xdr:rowOff>1009650</xdr:rowOff>
    </xdr:to>
    <xdr:pic>
      <xdr:nvPicPr>
        <xdr:cNvPr id="1028" name="Immagine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2400" y="41338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7</xdr:row>
      <xdr:rowOff>238125</xdr:rowOff>
    </xdr:from>
    <xdr:to>
      <xdr:col>0</xdr:col>
      <xdr:colOff>666750</xdr:colOff>
      <xdr:row>7</xdr:row>
      <xdr:rowOff>1009650</xdr:rowOff>
    </xdr:to>
    <xdr:pic>
      <xdr:nvPicPr>
        <xdr:cNvPr id="1029" name="Immagine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2400" y="52101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8</xdr:row>
      <xdr:rowOff>238125</xdr:rowOff>
    </xdr:from>
    <xdr:to>
      <xdr:col>0</xdr:col>
      <xdr:colOff>666750</xdr:colOff>
      <xdr:row>8</xdr:row>
      <xdr:rowOff>1009650</xdr:rowOff>
    </xdr:to>
    <xdr:pic>
      <xdr:nvPicPr>
        <xdr:cNvPr id="1030" name="Immagine 1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2400" y="62865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9</xdr:row>
      <xdr:rowOff>238125</xdr:rowOff>
    </xdr:from>
    <xdr:to>
      <xdr:col>0</xdr:col>
      <xdr:colOff>666750</xdr:colOff>
      <xdr:row>9</xdr:row>
      <xdr:rowOff>1009650</xdr:rowOff>
    </xdr:to>
    <xdr:pic>
      <xdr:nvPicPr>
        <xdr:cNvPr id="1031" name="Immagine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2400" y="73628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10</xdr:row>
      <xdr:rowOff>238125</xdr:rowOff>
    </xdr:from>
    <xdr:to>
      <xdr:col>0</xdr:col>
      <xdr:colOff>666750</xdr:colOff>
      <xdr:row>10</xdr:row>
      <xdr:rowOff>1009650</xdr:rowOff>
    </xdr:to>
    <xdr:pic>
      <xdr:nvPicPr>
        <xdr:cNvPr id="1032" name="Immagine 1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2400" y="84391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11</xdr:row>
      <xdr:rowOff>238125</xdr:rowOff>
    </xdr:from>
    <xdr:to>
      <xdr:col>0</xdr:col>
      <xdr:colOff>666750</xdr:colOff>
      <xdr:row>11</xdr:row>
      <xdr:rowOff>1009650</xdr:rowOff>
    </xdr:to>
    <xdr:pic>
      <xdr:nvPicPr>
        <xdr:cNvPr id="1033" name="Immagine 17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2400" y="95154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12</xdr:row>
      <xdr:rowOff>238125</xdr:rowOff>
    </xdr:from>
    <xdr:to>
      <xdr:col>0</xdr:col>
      <xdr:colOff>666750</xdr:colOff>
      <xdr:row>12</xdr:row>
      <xdr:rowOff>1009650</xdr:rowOff>
    </xdr:to>
    <xdr:pic>
      <xdr:nvPicPr>
        <xdr:cNvPr id="1034" name="Immagine 1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2400" y="105918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13</xdr:row>
      <xdr:rowOff>238125</xdr:rowOff>
    </xdr:from>
    <xdr:to>
      <xdr:col>0</xdr:col>
      <xdr:colOff>666750</xdr:colOff>
      <xdr:row>13</xdr:row>
      <xdr:rowOff>1009650</xdr:rowOff>
    </xdr:to>
    <xdr:pic>
      <xdr:nvPicPr>
        <xdr:cNvPr id="1035" name="Immagine 2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2400" y="116681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14</xdr:row>
      <xdr:rowOff>238125</xdr:rowOff>
    </xdr:from>
    <xdr:to>
      <xdr:col>0</xdr:col>
      <xdr:colOff>666750</xdr:colOff>
      <xdr:row>14</xdr:row>
      <xdr:rowOff>1009650</xdr:rowOff>
    </xdr:to>
    <xdr:pic>
      <xdr:nvPicPr>
        <xdr:cNvPr id="1036" name="Immagine 2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2400" y="127444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15</xdr:row>
      <xdr:rowOff>238125</xdr:rowOff>
    </xdr:from>
    <xdr:to>
      <xdr:col>0</xdr:col>
      <xdr:colOff>666750</xdr:colOff>
      <xdr:row>15</xdr:row>
      <xdr:rowOff>1009650</xdr:rowOff>
    </xdr:to>
    <xdr:pic>
      <xdr:nvPicPr>
        <xdr:cNvPr id="1037" name="Immagine 2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2400" y="138207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16</xdr:row>
      <xdr:rowOff>238125</xdr:rowOff>
    </xdr:from>
    <xdr:to>
      <xdr:col>0</xdr:col>
      <xdr:colOff>666750</xdr:colOff>
      <xdr:row>16</xdr:row>
      <xdr:rowOff>1009650</xdr:rowOff>
    </xdr:to>
    <xdr:pic>
      <xdr:nvPicPr>
        <xdr:cNvPr id="1038" name="Immagine 2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2400" y="148971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17</xdr:row>
      <xdr:rowOff>238125</xdr:rowOff>
    </xdr:from>
    <xdr:to>
      <xdr:col>0</xdr:col>
      <xdr:colOff>666750</xdr:colOff>
      <xdr:row>17</xdr:row>
      <xdr:rowOff>1009650</xdr:rowOff>
    </xdr:to>
    <xdr:pic>
      <xdr:nvPicPr>
        <xdr:cNvPr id="1039" name="Immagine 29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2400" y="159734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18</xdr:row>
      <xdr:rowOff>238125</xdr:rowOff>
    </xdr:from>
    <xdr:to>
      <xdr:col>0</xdr:col>
      <xdr:colOff>666750</xdr:colOff>
      <xdr:row>18</xdr:row>
      <xdr:rowOff>1009650</xdr:rowOff>
    </xdr:to>
    <xdr:pic>
      <xdr:nvPicPr>
        <xdr:cNvPr id="1040" name="Immagine 3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" y="170497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19</xdr:row>
      <xdr:rowOff>238125</xdr:rowOff>
    </xdr:from>
    <xdr:to>
      <xdr:col>0</xdr:col>
      <xdr:colOff>666750</xdr:colOff>
      <xdr:row>19</xdr:row>
      <xdr:rowOff>1009650</xdr:rowOff>
    </xdr:to>
    <xdr:pic>
      <xdr:nvPicPr>
        <xdr:cNvPr id="1041" name="Immagine 33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2400" y="181260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20</xdr:row>
      <xdr:rowOff>238125</xdr:rowOff>
    </xdr:from>
    <xdr:to>
      <xdr:col>0</xdr:col>
      <xdr:colOff>666750</xdr:colOff>
      <xdr:row>20</xdr:row>
      <xdr:rowOff>1009650</xdr:rowOff>
    </xdr:to>
    <xdr:pic>
      <xdr:nvPicPr>
        <xdr:cNvPr id="1042" name="Immagine 3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2400" y="192024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21</xdr:row>
      <xdr:rowOff>238125</xdr:rowOff>
    </xdr:from>
    <xdr:to>
      <xdr:col>0</xdr:col>
      <xdr:colOff>666750</xdr:colOff>
      <xdr:row>21</xdr:row>
      <xdr:rowOff>1009650</xdr:rowOff>
    </xdr:to>
    <xdr:pic>
      <xdr:nvPicPr>
        <xdr:cNvPr id="1043" name="Immagine 37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2400" y="202787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22</xdr:row>
      <xdr:rowOff>238125</xdr:rowOff>
    </xdr:from>
    <xdr:to>
      <xdr:col>0</xdr:col>
      <xdr:colOff>666750</xdr:colOff>
      <xdr:row>22</xdr:row>
      <xdr:rowOff>1009650</xdr:rowOff>
    </xdr:to>
    <xdr:pic>
      <xdr:nvPicPr>
        <xdr:cNvPr id="1044" name="Immagine 39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2400" y="213550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23</xdr:row>
      <xdr:rowOff>238125</xdr:rowOff>
    </xdr:from>
    <xdr:to>
      <xdr:col>0</xdr:col>
      <xdr:colOff>666750</xdr:colOff>
      <xdr:row>23</xdr:row>
      <xdr:rowOff>1009650</xdr:rowOff>
    </xdr:to>
    <xdr:pic>
      <xdr:nvPicPr>
        <xdr:cNvPr id="1045" name="Immagine 4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2400" y="224313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24</xdr:row>
      <xdr:rowOff>238125</xdr:rowOff>
    </xdr:from>
    <xdr:to>
      <xdr:col>0</xdr:col>
      <xdr:colOff>666750</xdr:colOff>
      <xdr:row>24</xdr:row>
      <xdr:rowOff>1009650</xdr:rowOff>
    </xdr:to>
    <xdr:pic>
      <xdr:nvPicPr>
        <xdr:cNvPr id="1046" name="Immagine 43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52400" y="235077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25</xdr:row>
      <xdr:rowOff>238125</xdr:rowOff>
    </xdr:from>
    <xdr:to>
      <xdr:col>0</xdr:col>
      <xdr:colOff>666750</xdr:colOff>
      <xdr:row>25</xdr:row>
      <xdr:rowOff>1009650</xdr:rowOff>
    </xdr:to>
    <xdr:pic>
      <xdr:nvPicPr>
        <xdr:cNvPr id="1047" name="Immagine 45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52400" y="245840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26</xdr:row>
      <xdr:rowOff>238125</xdr:rowOff>
    </xdr:from>
    <xdr:to>
      <xdr:col>0</xdr:col>
      <xdr:colOff>666750</xdr:colOff>
      <xdr:row>26</xdr:row>
      <xdr:rowOff>1009650</xdr:rowOff>
    </xdr:to>
    <xdr:pic>
      <xdr:nvPicPr>
        <xdr:cNvPr id="1048" name="Immagine 4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2400" y="256603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27</xdr:row>
      <xdr:rowOff>238125</xdr:rowOff>
    </xdr:from>
    <xdr:to>
      <xdr:col>0</xdr:col>
      <xdr:colOff>666750</xdr:colOff>
      <xdr:row>27</xdr:row>
      <xdr:rowOff>1009650</xdr:rowOff>
    </xdr:to>
    <xdr:pic>
      <xdr:nvPicPr>
        <xdr:cNvPr id="1049" name="Immagine 49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2400" y="267366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28</xdr:row>
      <xdr:rowOff>238125</xdr:rowOff>
    </xdr:from>
    <xdr:to>
      <xdr:col>0</xdr:col>
      <xdr:colOff>666750</xdr:colOff>
      <xdr:row>28</xdr:row>
      <xdr:rowOff>1009650</xdr:rowOff>
    </xdr:to>
    <xdr:pic>
      <xdr:nvPicPr>
        <xdr:cNvPr id="1050" name="Immagine 51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0" y="278130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29</xdr:row>
      <xdr:rowOff>238125</xdr:rowOff>
    </xdr:from>
    <xdr:to>
      <xdr:col>0</xdr:col>
      <xdr:colOff>666750</xdr:colOff>
      <xdr:row>29</xdr:row>
      <xdr:rowOff>1009650</xdr:rowOff>
    </xdr:to>
    <xdr:pic>
      <xdr:nvPicPr>
        <xdr:cNvPr id="1051" name="Immagine 53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52400" y="288893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30</xdr:row>
      <xdr:rowOff>238125</xdr:rowOff>
    </xdr:from>
    <xdr:to>
      <xdr:col>0</xdr:col>
      <xdr:colOff>666750</xdr:colOff>
      <xdr:row>30</xdr:row>
      <xdr:rowOff>1009650</xdr:rowOff>
    </xdr:to>
    <xdr:pic>
      <xdr:nvPicPr>
        <xdr:cNvPr id="1052" name="Immagine 55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52400" y="299656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31</xdr:row>
      <xdr:rowOff>238125</xdr:rowOff>
    </xdr:from>
    <xdr:to>
      <xdr:col>0</xdr:col>
      <xdr:colOff>666750</xdr:colOff>
      <xdr:row>31</xdr:row>
      <xdr:rowOff>1009650</xdr:rowOff>
    </xdr:to>
    <xdr:pic>
      <xdr:nvPicPr>
        <xdr:cNvPr id="1053" name="Immagine 57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2400" y="310419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32</xdr:row>
      <xdr:rowOff>238125</xdr:rowOff>
    </xdr:from>
    <xdr:to>
      <xdr:col>0</xdr:col>
      <xdr:colOff>666750</xdr:colOff>
      <xdr:row>32</xdr:row>
      <xdr:rowOff>1009650</xdr:rowOff>
    </xdr:to>
    <xdr:pic>
      <xdr:nvPicPr>
        <xdr:cNvPr id="1054" name="Immagine 59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52400" y="321183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34</xdr:row>
      <xdr:rowOff>238125</xdr:rowOff>
    </xdr:from>
    <xdr:to>
      <xdr:col>0</xdr:col>
      <xdr:colOff>666750</xdr:colOff>
      <xdr:row>34</xdr:row>
      <xdr:rowOff>1009650</xdr:rowOff>
    </xdr:to>
    <xdr:pic>
      <xdr:nvPicPr>
        <xdr:cNvPr id="1055" name="Immagine 61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2400" y="342804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35</xdr:row>
      <xdr:rowOff>238125</xdr:rowOff>
    </xdr:from>
    <xdr:to>
      <xdr:col>0</xdr:col>
      <xdr:colOff>666750</xdr:colOff>
      <xdr:row>35</xdr:row>
      <xdr:rowOff>1009650</xdr:rowOff>
    </xdr:to>
    <xdr:pic>
      <xdr:nvPicPr>
        <xdr:cNvPr id="1056" name="Immagine 63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400" y="353568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36</xdr:row>
      <xdr:rowOff>238125</xdr:rowOff>
    </xdr:from>
    <xdr:to>
      <xdr:col>0</xdr:col>
      <xdr:colOff>666750</xdr:colOff>
      <xdr:row>36</xdr:row>
      <xdr:rowOff>1009650</xdr:rowOff>
    </xdr:to>
    <xdr:pic>
      <xdr:nvPicPr>
        <xdr:cNvPr id="1057" name="Immagine 65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400" y="364331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37</xdr:row>
      <xdr:rowOff>238125</xdr:rowOff>
    </xdr:from>
    <xdr:to>
      <xdr:col>0</xdr:col>
      <xdr:colOff>666750</xdr:colOff>
      <xdr:row>37</xdr:row>
      <xdr:rowOff>1009650</xdr:rowOff>
    </xdr:to>
    <xdr:pic>
      <xdr:nvPicPr>
        <xdr:cNvPr id="1058" name="Immagine 67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52400" y="375094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38</xdr:row>
      <xdr:rowOff>238125</xdr:rowOff>
    </xdr:from>
    <xdr:to>
      <xdr:col>0</xdr:col>
      <xdr:colOff>666750</xdr:colOff>
      <xdr:row>38</xdr:row>
      <xdr:rowOff>1009650</xdr:rowOff>
    </xdr:to>
    <xdr:pic>
      <xdr:nvPicPr>
        <xdr:cNvPr id="1059" name="Immagine 69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52400" y="385857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39</xdr:row>
      <xdr:rowOff>238125</xdr:rowOff>
    </xdr:from>
    <xdr:to>
      <xdr:col>0</xdr:col>
      <xdr:colOff>666750</xdr:colOff>
      <xdr:row>39</xdr:row>
      <xdr:rowOff>1009650</xdr:rowOff>
    </xdr:to>
    <xdr:pic>
      <xdr:nvPicPr>
        <xdr:cNvPr id="1060" name="Immagine 71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52400" y="396621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40</xdr:row>
      <xdr:rowOff>238125</xdr:rowOff>
    </xdr:from>
    <xdr:to>
      <xdr:col>0</xdr:col>
      <xdr:colOff>666750</xdr:colOff>
      <xdr:row>40</xdr:row>
      <xdr:rowOff>1009650</xdr:rowOff>
    </xdr:to>
    <xdr:pic>
      <xdr:nvPicPr>
        <xdr:cNvPr id="1061" name="Immagine 73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52400" y="407384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238125</xdr:rowOff>
    </xdr:from>
    <xdr:to>
      <xdr:col>0</xdr:col>
      <xdr:colOff>666750</xdr:colOff>
      <xdr:row>41</xdr:row>
      <xdr:rowOff>1009650</xdr:rowOff>
    </xdr:to>
    <xdr:pic>
      <xdr:nvPicPr>
        <xdr:cNvPr id="1062" name="Immagine 75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52400" y="418147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42</xdr:row>
      <xdr:rowOff>238125</xdr:rowOff>
    </xdr:from>
    <xdr:to>
      <xdr:col>0</xdr:col>
      <xdr:colOff>666750</xdr:colOff>
      <xdr:row>42</xdr:row>
      <xdr:rowOff>1009650</xdr:rowOff>
    </xdr:to>
    <xdr:pic>
      <xdr:nvPicPr>
        <xdr:cNvPr id="1063" name="Immagine 77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52400" y="428910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43</xdr:row>
      <xdr:rowOff>238125</xdr:rowOff>
    </xdr:from>
    <xdr:to>
      <xdr:col>0</xdr:col>
      <xdr:colOff>666750</xdr:colOff>
      <xdr:row>43</xdr:row>
      <xdr:rowOff>1009650</xdr:rowOff>
    </xdr:to>
    <xdr:pic>
      <xdr:nvPicPr>
        <xdr:cNvPr id="1064" name="Immagine 7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52400" y="4396740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44</xdr:row>
      <xdr:rowOff>238125</xdr:rowOff>
    </xdr:from>
    <xdr:to>
      <xdr:col>0</xdr:col>
      <xdr:colOff>666750</xdr:colOff>
      <xdr:row>44</xdr:row>
      <xdr:rowOff>1009650</xdr:rowOff>
    </xdr:to>
    <xdr:pic>
      <xdr:nvPicPr>
        <xdr:cNvPr id="1065" name="Immagine 81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52400" y="450437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45</xdr:row>
      <xdr:rowOff>238125</xdr:rowOff>
    </xdr:from>
    <xdr:to>
      <xdr:col>0</xdr:col>
      <xdr:colOff>666750</xdr:colOff>
      <xdr:row>45</xdr:row>
      <xdr:rowOff>1009650</xdr:rowOff>
    </xdr:to>
    <xdr:pic>
      <xdr:nvPicPr>
        <xdr:cNvPr id="1066" name="Immagine 83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52400" y="46120050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46</xdr:row>
      <xdr:rowOff>238125</xdr:rowOff>
    </xdr:from>
    <xdr:to>
      <xdr:col>0</xdr:col>
      <xdr:colOff>666750</xdr:colOff>
      <xdr:row>46</xdr:row>
      <xdr:rowOff>1009650</xdr:rowOff>
    </xdr:to>
    <xdr:pic>
      <xdr:nvPicPr>
        <xdr:cNvPr id="1067" name="Immagine 85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52400" y="4719637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180975</xdr:colOff>
      <xdr:row>47</xdr:row>
      <xdr:rowOff>180975</xdr:rowOff>
    </xdr:from>
    <xdr:to>
      <xdr:col>0</xdr:col>
      <xdr:colOff>695325</xdr:colOff>
      <xdr:row>47</xdr:row>
      <xdr:rowOff>962025</xdr:rowOff>
    </xdr:to>
    <xdr:pic>
      <xdr:nvPicPr>
        <xdr:cNvPr id="1068" name="Immagine 87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80975" y="48215550"/>
          <a:ext cx="5143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190500</xdr:colOff>
      <xdr:row>48</xdr:row>
      <xdr:rowOff>200025</xdr:rowOff>
    </xdr:from>
    <xdr:to>
      <xdr:col>0</xdr:col>
      <xdr:colOff>704850</xdr:colOff>
      <xdr:row>48</xdr:row>
      <xdr:rowOff>971550</xdr:rowOff>
    </xdr:to>
    <xdr:pic>
      <xdr:nvPicPr>
        <xdr:cNvPr id="1069" name="Immagine 89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90500" y="49310925"/>
          <a:ext cx="514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49</xdr:row>
      <xdr:rowOff>342900</xdr:rowOff>
    </xdr:from>
    <xdr:to>
      <xdr:col>0</xdr:col>
      <xdr:colOff>676275</xdr:colOff>
      <xdr:row>49</xdr:row>
      <xdr:rowOff>771525</xdr:rowOff>
    </xdr:to>
    <xdr:pic>
      <xdr:nvPicPr>
        <xdr:cNvPr id="1070" name="Immagine 91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71450" y="50530125"/>
          <a:ext cx="5048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50</xdr:row>
      <xdr:rowOff>247650</xdr:rowOff>
    </xdr:from>
    <xdr:to>
      <xdr:col>0</xdr:col>
      <xdr:colOff>733425</xdr:colOff>
      <xdr:row>50</xdr:row>
      <xdr:rowOff>1019175</xdr:rowOff>
    </xdr:to>
    <xdr:pic>
      <xdr:nvPicPr>
        <xdr:cNvPr id="1071" name="Immagine 92" descr="http://www.dedcertosafirenze.com/immagini/2022/8108661284.JPG"/>
        <xdr:cNvPicPr>
          <a:picLocks noChangeAspect="1"/>
        </xdr:cNvPicPr>
      </xdr:nvPicPr>
      <xdr:blipFill>
        <a:blip xmlns:r="http://schemas.openxmlformats.org/officeDocument/2006/relationships" r:link="rId47" cstate="print"/>
        <a:srcRect/>
        <a:stretch>
          <a:fillRect/>
        </a:stretch>
      </xdr:blipFill>
      <xdr:spPr bwMode="auto">
        <a:xfrm>
          <a:off x="76200" y="51520725"/>
          <a:ext cx="65722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51</xdr:row>
      <xdr:rowOff>171450</xdr:rowOff>
    </xdr:from>
    <xdr:to>
      <xdr:col>0</xdr:col>
      <xdr:colOff>733425</xdr:colOff>
      <xdr:row>51</xdr:row>
      <xdr:rowOff>962025</xdr:rowOff>
    </xdr:to>
    <xdr:pic>
      <xdr:nvPicPr>
        <xdr:cNvPr id="1072" name="Immagine 93" descr="http://www.dedcertosafirenze.com/immagini/2022/8129795027.JPG"/>
        <xdr:cNvPicPr>
          <a:picLocks noChangeAspect="1"/>
        </xdr:cNvPicPr>
      </xdr:nvPicPr>
      <xdr:blipFill>
        <a:blip xmlns:r="http://schemas.openxmlformats.org/officeDocument/2006/relationships" r:link="rId48" cstate="print"/>
        <a:srcRect/>
        <a:stretch>
          <a:fillRect/>
        </a:stretch>
      </xdr:blipFill>
      <xdr:spPr bwMode="auto">
        <a:xfrm>
          <a:off x="76200" y="52530375"/>
          <a:ext cx="6572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33</xdr:row>
      <xdr:rowOff>190500</xdr:rowOff>
    </xdr:from>
    <xdr:to>
      <xdr:col>0</xdr:col>
      <xdr:colOff>762000</xdr:colOff>
      <xdr:row>33</xdr:row>
      <xdr:rowOff>904875</xdr:rowOff>
    </xdr:to>
    <xdr:pic>
      <xdr:nvPicPr>
        <xdr:cNvPr id="1073" name="dimg_pod9Z8iIDfT97_UPnILqWQ_10" descr="6713462IE2Y】巴黎世家等商品查询-货号吧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47625" y="33147000"/>
          <a:ext cx="7143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53</xdr:row>
      <xdr:rowOff>228600</xdr:rowOff>
    </xdr:from>
    <xdr:to>
      <xdr:col>0</xdr:col>
      <xdr:colOff>723900</xdr:colOff>
      <xdr:row>53</xdr:row>
      <xdr:rowOff>885825</xdr:rowOff>
    </xdr:to>
    <xdr:pic>
      <xdr:nvPicPr>
        <xdr:cNvPr id="1074" name="dimg_LYh9Z961CYeB9u8PyPvz-Q0_3" descr="6713462IE2Y】巴黎世家等商品查询-货号吧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6675" y="54759225"/>
          <a:ext cx="6572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52</xdr:row>
      <xdr:rowOff>180975</xdr:rowOff>
    </xdr:from>
    <xdr:to>
      <xdr:col>0</xdr:col>
      <xdr:colOff>762000</xdr:colOff>
      <xdr:row>52</xdr:row>
      <xdr:rowOff>885825</xdr:rowOff>
    </xdr:to>
    <xdr:pic>
      <xdr:nvPicPr>
        <xdr:cNvPr id="1075" name="dimg_a4h9Z8GNBbmU9u8PyLCXsA0_1" descr="【6713462IE2Y】巴黎世家等商品查询-货号吧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7625" y="53625750"/>
          <a:ext cx="7143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K62"/>
  <sheetViews>
    <sheetView tabSelected="1" zoomScale="113" workbookViewId="0">
      <selection activeCell="P55" sqref="P55"/>
    </sheetView>
  </sheetViews>
  <sheetFormatPr defaultColWidth="11.21875" defaultRowHeight="15"/>
  <cols>
    <col min="4" max="4" width="12.21875" bestFit="1" customWidth="1"/>
    <col min="5" max="5" width="12.6640625" bestFit="1" customWidth="1"/>
    <col min="6" max="6" width="19.33203125" customWidth="1"/>
    <col min="7" max="7" width="13" bestFit="1" customWidth="1"/>
    <col min="9" max="9" width="18.6640625" customWidth="1"/>
    <col min="10" max="10" width="18" customWidth="1"/>
    <col min="11" max="12" width="11.21875" style="4"/>
    <col min="13" max="13" width="11.21875" style="5"/>
    <col min="15" max="15" width="13" style="9" bestFit="1" customWidth="1"/>
    <col min="16" max="17" width="15" bestFit="1" customWidth="1"/>
  </cols>
  <sheetData>
    <row r="3" spans="1:63" s="14" customFormat="1" ht="22.9" customHeight="1">
      <c r="A3" s="13"/>
      <c r="B3" s="15" t="s">
        <v>2</v>
      </c>
      <c r="C3" s="15" t="s">
        <v>3</v>
      </c>
      <c r="D3" s="15" t="s">
        <v>4</v>
      </c>
      <c r="E3" s="15" t="s">
        <v>5</v>
      </c>
      <c r="F3" s="15" t="s">
        <v>216</v>
      </c>
      <c r="G3" s="15" t="s">
        <v>6</v>
      </c>
      <c r="H3" s="15" t="s">
        <v>7</v>
      </c>
      <c r="I3" s="15" t="s">
        <v>8</v>
      </c>
      <c r="J3" s="15" t="s">
        <v>9</v>
      </c>
      <c r="K3" s="16" t="s">
        <v>0</v>
      </c>
      <c r="L3" s="16" t="s">
        <v>1</v>
      </c>
      <c r="M3" s="15" t="s">
        <v>10</v>
      </c>
      <c r="N3" s="15" t="s">
        <v>11</v>
      </c>
      <c r="O3" s="15" t="s">
        <v>213</v>
      </c>
      <c r="P3" s="15" t="s">
        <v>214</v>
      </c>
      <c r="Q3" s="15" t="s">
        <v>215</v>
      </c>
      <c r="BF3" s="14" t="s">
        <v>12</v>
      </c>
      <c r="BG3" s="14" t="s">
        <v>13</v>
      </c>
      <c r="BH3" s="14">
        <v>1250</v>
      </c>
      <c r="BI3" s="14" t="s">
        <v>14</v>
      </c>
      <c r="BJ3" s="14" t="s">
        <v>15</v>
      </c>
      <c r="BK3" s="14" t="s">
        <v>16</v>
      </c>
    </row>
    <row r="4" spans="1:63" s="2" customFormat="1" ht="85.15" customHeight="1">
      <c r="A4" s="1"/>
      <c r="B4" s="17" t="s">
        <v>17</v>
      </c>
      <c r="C4" s="17" t="s">
        <v>18</v>
      </c>
      <c r="D4" s="17" t="s">
        <v>19</v>
      </c>
      <c r="E4" s="17" t="s">
        <v>20</v>
      </c>
      <c r="F4" s="17" t="s">
        <v>21</v>
      </c>
      <c r="G4" s="17" t="s">
        <v>22</v>
      </c>
      <c r="H4" s="17" t="s">
        <v>103</v>
      </c>
      <c r="I4" s="17" t="s">
        <v>23</v>
      </c>
      <c r="J4" s="17" t="s">
        <v>24</v>
      </c>
      <c r="K4" s="18">
        <v>528</v>
      </c>
      <c r="L4" s="18">
        <v>995</v>
      </c>
      <c r="M4" s="17" t="s">
        <v>210</v>
      </c>
      <c r="N4" s="17" t="s">
        <v>25</v>
      </c>
      <c r="O4" s="17">
        <v>1</v>
      </c>
      <c r="P4" s="19">
        <f>O4*K4</f>
        <v>528</v>
      </c>
      <c r="Q4" s="19">
        <f>O4*L4</f>
        <v>995</v>
      </c>
      <c r="BF4" s="2">
        <v>1</v>
      </c>
      <c r="BG4" s="2">
        <v>528</v>
      </c>
      <c r="BH4" s="2">
        <v>1250</v>
      </c>
      <c r="BI4" s="2" t="s">
        <v>26</v>
      </c>
      <c r="BJ4" s="2" t="s">
        <v>27</v>
      </c>
      <c r="BK4" s="2" t="s">
        <v>28</v>
      </c>
    </row>
    <row r="5" spans="1:63" s="2" customFormat="1" ht="85.15" customHeight="1">
      <c r="A5" s="1"/>
      <c r="B5" s="17" t="s">
        <v>17</v>
      </c>
      <c r="C5" s="17" t="s">
        <v>18</v>
      </c>
      <c r="D5" s="17" t="s">
        <v>19</v>
      </c>
      <c r="E5" s="17" t="s">
        <v>29</v>
      </c>
      <c r="F5" s="17" t="s">
        <v>30</v>
      </c>
      <c r="G5" s="17" t="s">
        <v>31</v>
      </c>
      <c r="H5" s="17" t="s">
        <v>103</v>
      </c>
      <c r="I5" s="17" t="s">
        <v>23</v>
      </c>
      <c r="J5" s="17" t="s">
        <v>24</v>
      </c>
      <c r="K5" s="18">
        <v>1167</v>
      </c>
      <c r="L5" s="18">
        <v>2350</v>
      </c>
      <c r="M5" s="17" t="s">
        <v>210</v>
      </c>
      <c r="N5" s="17" t="s">
        <v>25</v>
      </c>
      <c r="O5" s="17">
        <v>2</v>
      </c>
      <c r="P5" s="19">
        <f t="shared" ref="P5:P54" si="0">O5*K5</f>
        <v>2334</v>
      </c>
      <c r="Q5" s="19">
        <f t="shared" ref="Q5:Q54" si="1">O5*L5</f>
        <v>4700</v>
      </c>
      <c r="BF5" s="2">
        <v>2</v>
      </c>
      <c r="BG5" s="2">
        <v>2334</v>
      </c>
      <c r="BH5" s="2">
        <v>1250</v>
      </c>
      <c r="BI5" s="2" t="s">
        <v>32</v>
      </c>
      <c r="BJ5" s="2" t="s">
        <v>33</v>
      </c>
      <c r="BK5" s="2" t="s">
        <v>34</v>
      </c>
    </row>
    <row r="6" spans="1:63" s="2" customFormat="1" ht="85.15" customHeight="1">
      <c r="A6" s="1"/>
      <c r="B6" s="17" t="s">
        <v>17</v>
      </c>
      <c r="C6" s="17" t="s">
        <v>18</v>
      </c>
      <c r="D6" s="17" t="s">
        <v>19</v>
      </c>
      <c r="E6" s="17" t="s">
        <v>29</v>
      </c>
      <c r="F6" s="17" t="s">
        <v>35</v>
      </c>
      <c r="G6" s="17" t="s">
        <v>36</v>
      </c>
      <c r="H6" s="17" t="s">
        <v>103</v>
      </c>
      <c r="I6" s="17" t="s">
        <v>23</v>
      </c>
      <c r="J6" s="17" t="s">
        <v>24</v>
      </c>
      <c r="K6" s="18">
        <v>498</v>
      </c>
      <c r="L6" s="18">
        <v>1190</v>
      </c>
      <c r="M6" s="17" t="s">
        <v>210</v>
      </c>
      <c r="N6" s="17" t="s">
        <v>25</v>
      </c>
      <c r="O6" s="17">
        <v>3</v>
      </c>
      <c r="P6" s="19">
        <f t="shared" si="0"/>
        <v>1494</v>
      </c>
      <c r="Q6" s="19">
        <f t="shared" si="1"/>
        <v>3570</v>
      </c>
      <c r="BF6" s="2">
        <v>3</v>
      </c>
      <c r="BG6" s="2">
        <v>1494</v>
      </c>
      <c r="BH6" s="2">
        <v>1250</v>
      </c>
      <c r="BI6" s="2" t="s">
        <v>37</v>
      </c>
      <c r="BJ6" s="2" t="s">
        <v>38</v>
      </c>
      <c r="BK6" s="2" t="s">
        <v>39</v>
      </c>
    </row>
    <row r="7" spans="1:63" s="2" customFormat="1" ht="85.15" customHeight="1">
      <c r="A7" s="1"/>
      <c r="B7" s="17" t="s">
        <v>17</v>
      </c>
      <c r="C7" s="17" t="s">
        <v>18</v>
      </c>
      <c r="D7" s="17" t="s">
        <v>19</v>
      </c>
      <c r="E7" s="17" t="s">
        <v>20</v>
      </c>
      <c r="F7" s="17" t="s">
        <v>40</v>
      </c>
      <c r="G7" s="17" t="s">
        <v>41</v>
      </c>
      <c r="H7" s="17" t="s">
        <v>103</v>
      </c>
      <c r="I7" s="17" t="s">
        <v>23</v>
      </c>
      <c r="J7" s="17" t="s">
        <v>24</v>
      </c>
      <c r="K7" s="18">
        <v>473</v>
      </c>
      <c r="L7" s="18">
        <v>1150</v>
      </c>
      <c r="M7" s="17" t="s">
        <v>210</v>
      </c>
      <c r="N7" s="17" t="s">
        <v>25</v>
      </c>
      <c r="O7" s="17">
        <v>1</v>
      </c>
      <c r="P7" s="19">
        <f t="shared" si="0"/>
        <v>473</v>
      </c>
      <c r="Q7" s="19">
        <f t="shared" si="1"/>
        <v>1150</v>
      </c>
      <c r="BF7" s="2">
        <v>1</v>
      </c>
      <c r="BG7" s="2">
        <v>473</v>
      </c>
      <c r="BH7" s="2">
        <v>1250</v>
      </c>
      <c r="BI7" s="2" t="s">
        <v>42</v>
      </c>
      <c r="BJ7" s="2" t="s">
        <v>43</v>
      </c>
      <c r="BK7" s="2" t="s">
        <v>44</v>
      </c>
    </row>
    <row r="8" spans="1:63" s="2" customFormat="1" ht="85.15" customHeight="1">
      <c r="A8" s="1"/>
      <c r="B8" s="17" t="s">
        <v>17</v>
      </c>
      <c r="C8" s="17" t="s">
        <v>18</v>
      </c>
      <c r="D8" s="17" t="s">
        <v>19</v>
      </c>
      <c r="E8" s="17" t="s">
        <v>20</v>
      </c>
      <c r="F8" s="17" t="s">
        <v>45</v>
      </c>
      <c r="G8" s="17" t="s">
        <v>46</v>
      </c>
      <c r="H8" s="17" t="s">
        <v>103</v>
      </c>
      <c r="I8" s="17" t="s">
        <v>23</v>
      </c>
      <c r="J8" s="17" t="s">
        <v>24</v>
      </c>
      <c r="K8" s="18">
        <v>348</v>
      </c>
      <c r="L8" s="18">
        <v>895</v>
      </c>
      <c r="M8" s="17" t="s">
        <v>210</v>
      </c>
      <c r="N8" s="17" t="s">
        <v>25</v>
      </c>
      <c r="O8" s="17">
        <v>1</v>
      </c>
      <c r="P8" s="19">
        <f t="shared" si="0"/>
        <v>348</v>
      </c>
      <c r="Q8" s="19">
        <f t="shared" si="1"/>
        <v>895</v>
      </c>
      <c r="BF8" s="2">
        <v>1</v>
      </c>
      <c r="BG8" s="2">
        <v>348</v>
      </c>
      <c r="BH8" s="2">
        <v>1250</v>
      </c>
      <c r="BI8" s="2" t="s">
        <v>47</v>
      </c>
      <c r="BJ8" s="2" t="s">
        <v>48</v>
      </c>
      <c r="BK8" s="2" t="s">
        <v>49</v>
      </c>
    </row>
    <row r="9" spans="1:63" s="2" customFormat="1" ht="85.15" customHeight="1">
      <c r="A9" s="1"/>
      <c r="B9" s="17" t="s">
        <v>17</v>
      </c>
      <c r="C9" s="17" t="s">
        <v>18</v>
      </c>
      <c r="D9" s="17" t="s">
        <v>19</v>
      </c>
      <c r="E9" s="17" t="s">
        <v>20</v>
      </c>
      <c r="F9" s="17" t="s">
        <v>50</v>
      </c>
      <c r="G9" s="17" t="s">
        <v>51</v>
      </c>
      <c r="H9" s="17" t="s">
        <v>103</v>
      </c>
      <c r="I9" s="17" t="s">
        <v>23</v>
      </c>
      <c r="J9" s="17" t="s">
        <v>24</v>
      </c>
      <c r="K9" s="18">
        <v>473</v>
      </c>
      <c r="L9" s="18">
        <v>1150</v>
      </c>
      <c r="M9" s="17" t="s">
        <v>210</v>
      </c>
      <c r="N9" s="17" t="s">
        <v>25</v>
      </c>
      <c r="O9" s="17">
        <v>2</v>
      </c>
      <c r="P9" s="19">
        <f t="shared" si="0"/>
        <v>946</v>
      </c>
      <c r="Q9" s="19">
        <f t="shared" si="1"/>
        <v>2300</v>
      </c>
      <c r="BF9" s="2">
        <v>2</v>
      </c>
      <c r="BG9" s="2">
        <v>946</v>
      </c>
      <c r="BH9" s="2">
        <v>1250</v>
      </c>
      <c r="BI9" s="2" t="s">
        <v>52</v>
      </c>
      <c r="BJ9" s="2" t="s">
        <v>53</v>
      </c>
      <c r="BK9" s="2" t="s">
        <v>54</v>
      </c>
    </row>
    <row r="10" spans="1:63" s="2" customFormat="1" ht="85.15" customHeight="1">
      <c r="A10" s="1"/>
      <c r="B10" s="17" t="s">
        <v>17</v>
      </c>
      <c r="C10" s="17" t="s">
        <v>18</v>
      </c>
      <c r="D10" s="17" t="s">
        <v>19</v>
      </c>
      <c r="E10" s="17" t="s">
        <v>20</v>
      </c>
      <c r="F10" s="17" t="s">
        <v>55</v>
      </c>
      <c r="G10" s="17" t="s">
        <v>56</v>
      </c>
      <c r="H10" s="17" t="s">
        <v>103</v>
      </c>
      <c r="I10" s="17" t="s">
        <v>23</v>
      </c>
      <c r="J10" s="17" t="s">
        <v>24</v>
      </c>
      <c r="K10" s="18">
        <v>348</v>
      </c>
      <c r="L10" s="18">
        <v>895</v>
      </c>
      <c r="M10" s="17" t="s">
        <v>210</v>
      </c>
      <c r="N10" s="17" t="s">
        <v>25</v>
      </c>
      <c r="O10" s="17">
        <v>4</v>
      </c>
      <c r="P10" s="19">
        <f t="shared" si="0"/>
        <v>1392</v>
      </c>
      <c r="Q10" s="19">
        <f t="shared" si="1"/>
        <v>3580</v>
      </c>
      <c r="BF10" s="2">
        <v>4</v>
      </c>
      <c r="BG10" s="2">
        <v>1392</v>
      </c>
      <c r="BH10" s="2">
        <v>1250</v>
      </c>
      <c r="BI10" s="2" t="s">
        <v>57</v>
      </c>
      <c r="BJ10" s="2" t="s">
        <v>58</v>
      </c>
      <c r="BK10" s="2" t="s">
        <v>59</v>
      </c>
    </row>
    <row r="11" spans="1:63" s="2" customFormat="1" ht="85.15" customHeight="1">
      <c r="A11" s="1"/>
      <c r="B11" s="17" t="s">
        <v>17</v>
      </c>
      <c r="C11" s="17" t="s">
        <v>18</v>
      </c>
      <c r="D11" s="17" t="s">
        <v>19</v>
      </c>
      <c r="E11" s="17" t="s">
        <v>20</v>
      </c>
      <c r="F11" s="17" t="s">
        <v>60</v>
      </c>
      <c r="G11" s="17" t="s">
        <v>61</v>
      </c>
      <c r="H11" s="17" t="s">
        <v>103</v>
      </c>
      <c r="I11" s="17" t="s">
        <v>23</v>
      </c>
      <c r="J11" s="17" t="s">
        <v>24</v>
      </c>
      <c r="K11" s="18">
        <v>1117</v>
      </c>
      <c r="L11" s="18">
        <v>1990</v>
      </c>
      <c r="M11" s="17" t="s">
        <v>210</v>
      </c>
      <c r="N11" s="17" t="s">
        <v>25</v>
      </c>
      <c r="O11" s="17">
        <v>3</v>
      </c>
      <c r="P11" s="19">
        <f t="shared" si="0"/>
        <v>3351</v>
      </c>
      <c r="Q11" s="19">
        <f t="shared" si="1"/>
        <v>5970</v>
      </c>
      <c r="BF11" s="2">
        <v>3</v>
      </c>
      <c r="BG11" s="2">
        <v>3351</v>
      </c>
      <c r="BH11" s="2">
        <v>1250</v>
      </c>
      <c r="BI11" s="2" t="s">
        <v>26</v>
      </c>
      <c r="BJ11" s="2" t="s">
        <v>62</v>
      </c>
      <c r="BK11" s="2" t="s">
        <v>63</v>
      </c>
    </row>
    <row r="12" spans="1:63" s="2" customFormat="1" ht="85.15" customHeight="1">
      <c r="A12" s="1"/>
      <c r="B12" s="17" t="s">
        <v>17</v>
      </c>
      <c r="C12" s="17" t="s">
        <v>18</v>
      </c>
      <c r="D12" s="17" t="s">
        <v>19</v>
      </c>
      <c r="E12" s="17" t="s">
        <v>20</v>
      </c>
      <c r="F12" s="17" t="s">
        <v>64</v>
      </c>
      <c r="G12" s="17" t="s">
        <v>31</v>
      </c>
      <c r="H12" s="17" t="s">
        <v>103</v>
      </c>
      <c r="I12" s="17" t="s">
        <v>23</v>
      </c>
      <c r="J12" s="17" t="s">
        <v>24</v>
      </c>
      <c r="K12" s="18">
        <v>1223</v>
      </c>
      <c r="L12" s="18">
        <v>2250</v>
      </c>
      <c r="M12" s="17" t="s">
        <v>210</v>
      </c>
      <c r="N12" s="17" t="s">
        <v>25</v>
      </c>
      <c r="O12" s="17">
        <v>1</v>
      </c>
      <c r="P12" s="19">
        <f t="shared" si="0"/>
        <v>1223</v>
      </c>
      <c r="Q12" s="19">
        <f t="shared" si="1"/>
        <v>2250</v>
      </c>
      <c r="BF12" s="2">
        <v>1</v>
      </c>
      <c r="BG12" s="2">
        <v>1223</v>
      </c>
      <c r="BH12" s="2">
        <v>1250</v>
      </c>
      <c r="BI12" s="2" t="s">
        <v>65</v>
      </c>
      <c r="BJ12" s="2" t="s">
        <v>66</v>
      </c>
      <c r="BK12" s="2" t="s">
        <v>67</v>
      </c>
    </row>
    <row r="13" spans="1:63" s="2" customFormat="1" ht="85.15" customHeight="1">
      <c r="A13" s="1"/>
      <c r="B13" s="17" t="s">
        <v>17</v>
      </c>
      <c r="C13" s="17" t="s">
        <v>18</v>
      </c>
      <c r="D13" s="17" t="s">
        <v>19</v>
      </c>
      <c r="E13" s="17" t="s">
        <v>20</v>
      </c>
      <c r="F13" s="17" t="s">
        <v>68</v>
      </c>
      <c r="G13" s="17" t="s">
        <v>69</v>
      </c>
      <c r="H13" s="17" t="s">
        <v>103</v>
      </c>
      <c r="I13" s="17" t="s">
        <v>23</v>
      </c>
      <c r="J13" s="17" t="s">
        <v>24</v>
      </c>
      <c r="K13" s="18">
        <v>1050</v>
      </c>
      <c r="L13" s="18">
        <v>1950</v>
      </c>
      <c r="M13" s="17" t="s">
        <v>210</v>
      </c>
      <c r="N13" s="17" t="s">
        <v>25</v>
      </c>
      <c r="O13" s="17">
        <v>2</v>
      </c>
      <c r="P13" s="19">
        <f t="shared" si="0"/>
        <v>2100</v>
      </c>
      <c r="Q13" s="19">
        <f t="shared" si="1"/>
        <v>3900</v>
      </c>
      <c r="BF13" s="2">
        <v>2</v>
      </c>
      <c r="BG13" s="2">
        <v>2100</v>
      </c>
      <c r="BH13" s="2">
        <v>1250</v>
      </c>
      <c r="BJ13" s="2" t="s">
        <v>70</v>
      </c>
    </row>
    <row r="14" spans="1:63" s="2" customFormat="1" ht="85.15" customHeight="1">
      <c r="A14" s="1"/>
      <c r="B14" s="17" t="s">
        <v>17</v>
      </c>
      <c r="C14" s="17" t="s">
        <v>18</v>
      </c>
      <c r="D14" s="17" t="s">
        <v>19</v>
      </c>
      <c r="E14" s="17" t="s">
        <v>20</v>
      </c>
      <c r="F14" s="17" t="s">
        <v>71</v>
      </c>
      <c r="G14" s="17" t="s">
        <v>72</v>
      </c>
      <c r="H14" s="17" t="s">
        <v>103</v>
      </c>
      <c r="I14" s="17" t="s">
        <v>23</v>
      </c>
      <c r="J14" s="17" t="s">
        <v>24</v>
      </c>
      <c r="K14" s="18">
        <v>1084</v>
      </c>
      <c r="L14" s="18">
        <v>1990</v>
      </c>
      <c r="M14" s="17" t="s">
        <v>210</v>
      </c>
      <c r="N14" s="17" t="s">
        <v>25</v>
      </c>
      <c r="O14" s="17">
        <v>1</v>
      </c>
      <c r="P14" s="19">
        <f t="shared" si="0"/>
        <v>1084</v>
      </c>
      <c r="Q14" s="19">
        <f t="shared" si="1"/>
        <v>1990</v>
      </c>
      <c r="BF14" s="2">
        <v>1</v>
      </c>
      <c r="BG14" s="2">
        <v>1084</v>
      </c>
      <c r="BH14" s="2">
        <v>1250</v>
      </c>
      <c r="BI14" s="2" t="s">
        <v>73</v>
      </c>
      <c r="BJ14" s="2" t="s">
        <v>74</v>
      </c>
      <c r="BK14" s="2" t="s">
        <v>75</v>
      </c>
    </row>
    <row r="15" spans="1:63" s="2" customFormat="1" ht="85.15" customHeight="1">
      <c r="A15" s="1"/>
      <c r="B15" s="17" t="s">
        <v>17</v>
      </c>
      <c r="C15" s="17" t="s">
        <v>18</v>
      </c>
      <c r="D15" s="17" t="s">
        <v>19</v>
      </c>
      <c r="E15" s="17" t="s">
        <v>20</v>
      </c>
      <c r="F15" s="17" t="s">
        <v>76</v>
      </c>
      <c r="G15" s="17" t="s">
        <v>77</v>
      </c>
      <c r="H15" s="17" t="s">
        <v>103</v>
      </c>
      <c r="I15" s="17" t="s">
        <v>23</v>
      </c>
      <c r="J15" s="17" t="s">
        <v>24</v>
      </c>
      <c r="K15" s="18">
        <v>667</v>
      </c>
      <c r="L15" s="18">
        <v>1290</v>
      </c>
      <c r="M15" s="17" t="s">
        <v>210</v>
      </c>
      <c r="N15" s="17" t="s">
        <v>25</v>
      </c>
      <c r="O15" s="17">
        <v>1</v>
      </c>
      <c r="P15" s="19">
        <f t="shared" si="0"/>
        <v>667</v>
      </c>
      <c r="Q15" s="19">
        <f t="shared" si="1"/>
        <v>1290</v>
      </c>
      <c r="BF15" s="2">
        <v>1</v>
      </c>
      <c r="BG15" s="2">
        <v>667</v>
      </c>
      <c r="BH15" s="2">
        <v>1250</v>
      </c>
      <c r="BI15" s="2" t="s">
        <v>78</v>
      </c>
      <c r="BJ15" s="2" t="s">
        <v>79</v>
      </c>
      <c r="BK15" s="2" t="s">
        <v>80</v>
      </c>
    </row>
    <row r="16" spans="1:63" s="2" customFormat="1" ht="85.15" customHeight="1">
      <c r="A16" s="1"/>
      <c r="B16" s="17" t="s">
        <v>17</v>
      </c>
      <c r="C16" s="17" t="s">
        <v>18</v>
      </c>
      <c r="D16" s="17" t="s">
        <v>19</v>
      </c>
      <c r="E16" s="17" t="s">
        <v>20</v>
      </c>
      <c r="F16" s="17" t="s">
        <v>81</v>
      </c>
      <c r="G16" s="17" t="s">
        <v>82</v>
      </c>
      <c r="H16" s="17" t="s">
        <v>103</v>
      </c>
      <c r="I16" s="17" t="s">
        <v>23</v>
      </c>
      <c r="J16" s="17" t="s">
        <v>24</v>
      </c>
      <c r="K16" s="18">
        <v>1250</v>
      </c>
      <c r="L16" s="18">
        <v>2250</v>
      </c>
      <c r="M16" s="17" t="s">
        <v>210</v>
      </c>
      <c r="N16" s="17" t="s">
        <v>25</v>
      </c>
      <c r="O16" s="17">
        <v>3</v>
      </c>
      <c r="P16" s="19">
        <f t="shared" si="0"/>
        <v>3750</v>
      </c>
      <c r="Q16" s="19">
        <f t="shared" si="1"/>
        <v>6750</v>
      </c>
      <c r="BF16" s="2">
        <v>3</v>
      </c>
      <c r="BG16" s="2">
        <v>3750</v>
      </c>
      <c r="BH16" s="2">
        <v>1250</v>
      </c>
      <c r="BI16" s="2" t="s">
        <v>83</v>
      </c>
      <c r="BJ16" s="2" t="s">
        <v>84</v>
      </c>
      <c r="BK16" s="2" t="s">
        <v>85</v>
      </c>
    </row>
    <row r="17" spans="1:63" s="2" customFormat="1" ht="85.15" customHeight="1">
      <c r="A17" s="1"/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86</v>
      </c>
      <c r="G17" s="17" t="s">
        <v>82</v>
      </c>
      <c r="H17" s="17" t="s">
        <v>103</v>
      </c>
      <c r="I17" s="17" t="s">
        <v>23</v>
      </c>
      <c r="J17" s="17" t="s">
        <v>24</v>
      </c>
      <c r="K17" s="18">
        <v>1106</v>
      </c>
      <c r="L17" s="18">
        <v>1990</v>
      </c>
      <c r="M17" s="17" t="s">
        <v>210</v>
      </c>
      <c r="N17" s="17" t="s">
        <v>25</v>
      </c>
      <c r="O17" s="17">
        <v>1</v>
      </c>
      <c r="P17" s="19">
        <f t="shared" si="0"/>
        <v>1106</v>
      </c>
      <c r="Q17" s="19">
        <f t="shared" si="1"/>
        <v>1990</v>
      </c>
      <c r="BF17" s="2">
        <v>1</v>
      </c>
      <c r="BG17" s="2">
        <v>1106</v>
      </c>
      <c r="BH17" s="2">
        <v>1250</v>
      </c>
      <c r="BI17" s="2" t="s">
        <v>87</v>
      </c>
      <c r="BJ17" s="2" t="s">
        <v>84</v>
      </c>
      <c r="BK17" s="2" t="s">
        <v>88</v>
      </c>
    </row>
    <row r="18" spans="1:63" s="2" customFormat="1" ht="85.15" customHeight="1">
      <c r="A18" s="1"/>
      <c r="B18" s="17" t="s">
        <v>17</v>
      </c>
      <c r="C18" s="17" t="s">
        <v>18</v>
      </c>
      <c r="D18" s="17" t="s">
        <v>19</v>
      </c>
      <c r="E18" s="17" t="s">
        <v>20</v>
      </c>
      <c r="F18" s="17" t="s">
        <v>89</v>
      </c>
      <c r="G18" s="17" t="s">
        <v>90</v>
      </c>
      <c r="H18" s="17" t="s">
        <v>103</v>
      </c>
      <c r="I18" s="17" t="s">
        <v>23</v>
      </c>
      <c r="J18" s="17" t="s">
        <v>24</v>
      </c>
      <c r="K18" s="18">
        <v>1250</v>
      </c>
      <c r="L18" s="18">
        <v>2250</v>
      </c>
      <c r="M18" s="17" t="s">
        <v>210</v>
      </c>
      <c r="N18" s="17" t="s">
        <v>25</v>
      </c>
      <c r="O18" s="17">
        <v>2</v>
      </c>
      <c r="P18" s="19">
        <f t="shared" si="0"/>
        <v>2500</v>
      </c>
      <c r="Q18" s="19">
        <f t="shared" si="1"/>
        <v>4500</v>
      </c>
      <c r="BF18" s="2">
        <v>2</v>
      </c>
      <c r="BG18" s="2">
        <v>2500</v>
      </c>
      <c r="BH18" s="2">
        <v>1250</v>
      </c>
      <c r="BI18" s="2" t="s">
        <v>26</v>
      </c>
      <c r="BJ18" s="2" t="s">
        <v>79</v>
      </c>
      <c r="BK18" s="2" t="s">
        <v>91</v>
      </c>
    </row>
    <row r="19" spans="1:63" s="2" customFormat="1" ht="85.15" customHeight="1">
      <c r="A19" s="1"/>
      <c r="B19" s="17" t="s">
        <v>17</v>
      </c>
      <c r="C19" s="17" t="s">
        <v>18</v>
      </c>
      <c r="D19" s="17" t="s">
        <v>19</v>
      </c>
      <c r="E19" s="17" t="s">
        <v>20</v>
      </c>
      <c r="F19" s="17" t="s">
        <v>92</v>
      </c>
      <c r="G19" s="17" t="s">
        <v>93</v>
      </c>
      <c r="H19" s="17" t="s">
        <v>103</v>
      </c>
      <c r="I19" s="17" t="s">
        <v>23</v>
      </c>
      <c r="J19" s="17" t="s">
        <v>24</v>
      </c>
      <c r="K19" s="18">
        <v>1106</v>
      </c>
      <c r="L19" s="18">
        <v>1990</v>
      </c>
      <c r="M19" s="17" t="s">
        <v>210</v>
      </c>
      <c r="N19" s="17" t="s">
        <v>25</v>
      </c>
      <c r="O19" s="17">
        <v>2</v>
      </c>
      <c r="P19" s="19">
        <f t="shared" si="0"/>
        <v>2212</v>
      </c>
      <c r="Q19" s="19">
        <f t="shared" si="1"/>
        <v>3980</v>
      </c>
      <c r="BF19" s="2">
        <v>2</v>
      </c>
      <c r="BG19" s="2">
        <v>2212</v>
      </c>
      <c r="BH19" s="2">
        <v>1250</v>
      </c>
      <c r="BI19" s="2" t="s">
        <v>94</v>
      </c>
      <c r="BJ19" s="2" t="s">
        <v>95</v>
      </c>
      <c r="BK19" s="2" t="s">
        <v>96</v>
      </c>
    </row>
    <row r="20" spans="1:63" s="2" customFormat="1" ht="85.15" customHeight="1">
      <c r="A20" s="1"/>
      <c r="B20" s="17" t="s">
        <v>17</v>
      </c>
      <c r="C20" s="17" t="s">
        <v>18</v>
      </c>
      <c r="D20" s="17" t="s">
        <v>19</v>
      </c>
      <c r="E20" s="17" t="s">
        <v>20</v>
      </c>
      <c r="F20" s="17" t="s">
        <v>97</v>
      </c>
      <c r="G20" s="17" t="s">
        <v>98</v>
      </c>
      <c r="H20" s="17" t="s">
        <v>103</v>
      </c>
      <c r="I20" s="17" t="s">
        <v>23</v>
      </c>
      <c r="J20" s="17" t="s">
        <v>24</v>
      </c>
      <c r="K20" s="18">
        <v>1195</v>
      </c>
      <c r="L20" s="18">
        <v>2150</v>
      </c>
      <c r="M20" s="17" t="s">
        <v>210</v>
      </c>
      <c r="N20" s="17" t="s">
        <v>25</v>
      </c>
      <c r="O20" s="17">
        <v>1</v>
      </c>
      <c r="P20" s="19">
        <f t="shared" si="0"/>
        <v>1195</v>
      </c>
      <c r="Q20" s="19">
        <f t="shared" si="1"/>
        <v>2150</v>
      </c>
      <c r="BF20" s="2">
        <v>1</v>
      </c>
      <c r="BG20" s="2">
        <v>1195</v>
      </c>
      <c r="BH20" s="2">
        <v>1250</v>
      </c>
      <c r="BI20" s="2" t="s">
        <v>94</v>
      </c>
      <c r="BJ20" s="2" t="s">
        <v>99</v>
      </c>
      <c r="BK20" s="2" t="s">
        <v>100</v>
      </c>
    </row>
    <row r="21" spans="1:63" s="2" customFormat="1" ht="85.15" customHeight="1">
      <c r="A21" s="1"/>
      <c r="B21" s="17" t="s">
        <v>17</v>
      </c>
      <c r="C21" s="17" t="s">
        <v>18</v>
      </c>
      <c r="D21" s="17" t="s">
        <v>19</v>
      </c>
      <c r="E21" s="17" t="s">
        <v>20</v>
      </c>
      <c r="F21" s="17" t="s">
        <v>101</v>
      </c>
      <c r="G21" s="17" t="s">
        <v>102</v>
      </c>
      <c r="H21" s="17" t="s">
        <v>103</v>
      </c>
      <c r="I21" s="17" t="s">
        <v>23</v>
      </c>
      <c r="J21" s="17" t="s">
        <v>24</v>
      </c>
      <c r="K21" s="18">
        <v>995</v>
      </c>
      <c r="L21" s="18">
        <v>1990</v>
      </c>
      <c r="M21" s="17" t="s">
        <v>210</v>
      </c>
      <c r="N21" s="17" t="s">
        <v>25</v>
      </c>
      <c r="O21" s="17">
        <v>4</v>
      </c>
      <c r="P21" s="19">
        <f t="shared" si="0"/>
        <v>3980</v>
      </c>
      <c r="Q21" s="19">
        <f t="shared" si="1"/>
        <v>7960</v>
      </c>
      <c r="BF21" s="2">
        <v>4</v>
      </c>
      <c r="BG21" s="2">
        <v>3980</v>
      </c>
      <c r="BH21" s="2">
        <v>1250</v>
      </c>
      <c r="BI21" s="2" t="s">
        <v>104</v>
      </c>
      <c r="BJ21" s="2" t="s">
        <v>105</v>
      </c>
      <c r="BK21" s="2" t="s">
        <v>106</v>
      </c>
    </row>
    <row r="22" spans="1:63" s="2" customFormat="1" ht="85.15" customHeight="1">
      <c r="A22" s="1"/>
      <c r="B22" s="17" t="s">
        <v>17</v>
      </c>
      <c r="C22" s="17" t="s">
        <v>18</v>
      </c>
      <c r="D22" s="17" t="s">
        <v>19</v>
      </c>
      <c r="E22" s="17" t="s">
        <v>20</v>
      </c>
      <c r="F22" s="17" t="s">
        <v>107</v>
      </c>
      <c r="G22" s="17" t="s">
        <v>108</v>
      </c>
      <c r="H22" s="17" t="s">
        <v>103</v>
      </c>
      <c r="I22" s="17" t="s">
        <v>23</v>
      </c>
      <c r="J22" s="17" t="s">
        <v>24</v>
      </c>
      <c r="K22" s="18">
        <v>612</v>
      </c>
      <c r="L22" s="18">
        <v>1290</v>
      </c>
      <c r="M22" s="17" t="s">
        <v>210</v>
      </c>
      <c r="N22" s="17" t="s">
        <v>25</v>
      </c>
      <c r="O22" s="17">
        <v>3</v>
      </c>
      <c r="P22" s="19">
        <f t="shared" si="0"/>
        <v>1836</v>
      </c>
      <c r="Q22" s="19">
        <f t="shared" si="1"/>
        <v>3870</v>
      </c>
      <c r="BF22" s="2">
        <v>3</v>
      </c>
      <c r="BG22" s="2">
        <v>1836</v>
      </c>
      <c r="BH22" s="2">
        <v>1250</v>
      </c>
      <c r="BI22" s="2" t="s">
        <v>109</v>
      </c>
      <c r="BJ22" s="2" t="s">
        <v>105</v>
      </c>
      <c r="BK22" s="2" t="s">
        <v>110</v>
      </c>
    </row>
    <row r="23" spans="1:63" s="2" customFormat="1" ht="85.15" customHeight="1">
      <c r="A23" s="1"/>
      <c r="B23" s="17" t="s">
        <v>17</v>
      </c>
      <c r="C23" s="17" t="s">
        <v>18</v>
      </c>
      <c r="D23" s="17" t="s">
        <v>19</v>
      </c>
      <c r="E23" s="17" t="s">
        <v>20</v>
      </c>
      <c r="F23" s="17" t="s">
        <v>111</v>
      </c>
      <c r="G23" s="17" t="s">
        <v>112</v>
      </c>
      <c r="H23" s="17" t="s">
        <v>103</v>
      </c>
      <c r="I23" s="17" t="s">
        <v>23</v>
      </c>
      <c r="J23" s="17" t="s">
        <v>24</v>
      </c>
      <c r="K23" s="18">
        <v>1117</v>
      </c>
      <c r="L23" s="18">
        <v>2050</v>
      </c>
      <c r="M23" s="17" t="s">
        <v>210</v>
      </c>
      <c r="N23" s="17" t="s">
        <v>25</v>
      </c>
      <c r="O23" s="17">
        <v>4</v>
      </c>
      <c r="P23" s="19">
        <f t="shared" si="0"/>
        <v>4468</v>
      </c>
      <c r="Q23" s="19">
        <f t="shared" si="1"/>
        <v>8200</v>
      </c>
      <c r="BF23" s="2">
        <v>4</v>
      </c>
      <c r="BG23" s="2">
        <v>4468</v>
      </c>
      <c r="BH23" s="2">
        <v>1250</v>
      </c>
      <c r="BI23" s="2" t="s">
        <v>113</v>
      </c>
      <c r="BJ23" s="2" t="s">
        <v>114</v>
      </c>
      <c r="BK23" s="2" t="s">
        <v>115</v>
      </c>
    </row>
    <row r="24" spans="1:63" s="2" customFormat="1" ht="85.15" customHeight="1">
      <c r="A24" s="1"/>
      <c r="B24" s="17" t="s">
        <v>17</v>
      </c>
      <c r="C24" s="17" t="s">
        <v>18</v>
      </c>
      <c r="D24" s="17" t="s">
        <v>19</v>
      </c>
      <c r="E24" s="17" t="s">
        <v>20</v>
      </c>
      <c r="F24" s="17" t="s">
        <v>116</v>
      </c>
      <c r="G24" s="17" t="s">
        <v>117</v>
      </c>
      <c r="H24" s="17" t="s">
        <v>103</v>
      </c>
      <c r="I24" s="17" t="s">
        <v>23</v>
      </c>
      <c r="J24" s="17" t="s">
        <v>24</v>
      </c>
      <c r="K24" s="18">
        <v>669</v>
      </c>
      <c r="L24" s="18">
        <v>1190</v>
      </c>
      <c r="M24" s="17" t="s">
        <v>210</v>
      </c>
      <c r="N24" s="17" t="s">
        <v>25</v>
      </c>
      <c r="O24" s="17">
        <v>8</v>
      </c>
      <c r="P24" s="19">
        <f t="shared" si="0"/>
        <v>5352</v>
      </c>
      <c r="Q24" s="19">
        <f t="shared" si="1"/>
        <v>9520</v>
      </c>
      <c r="BF24" s="2">
        <v>8</v>
      </c>
      <c r="BG24" s="2">
        <v>5352</v>
      </c>
      <c r="BH24" s="2">
        <v>1250</v>
      </c>
      <c r="BJ24" s="2" t="s">
        <v>114</v>
      </c>
    </row>
    <row r="25" spans="1:63" s="2" customFormat="1" ht="85.15" customHeight="1">
      <c r="A25" s="1"/>
      <c r="B25" s="17" t="s">
        <v>17</v>
      </c>
      <c r="C25" s="17" t="s">
        <v>18</v>
      </c>
      <c r="D25" s="17" t="s">
        <v>19</v>
      </c>
      <c r="E25" s="17" t="s">
        <v>20</v>
      </c>
      <c r="F25" s="17" t="s">
        <v>118</v>
      </c>
      <c r="G25" s="17" t="s">
        <v>119</v>
      </c>
      <c r="H25" s="17" t="s">
        <v>103</v>
      </c>
      <c r="I25" s="17" t="s">
        <v>23</v>
      </c>
      <c r="J25" s="17" t="s">
        <v>24</v>
      </c>
      <c r="K25" s="18">
        <v>724</v>
      </c>
      <c r="L25" s="18">
        <v>1290</v>
      </c>
      <c r="M25" s="17" t="s">
        <v>210</v>
      </c>
      <c r="N25" s="17" t="s">
        <v>25</v>
      </c>
      <c r="O25" s="17">
        <v>8</v>
      </c>
      <c r="P25" s="19">
        <f t="shared" si="0"/>
        <v>5792</v>
      </c>
      <c r="Q25" s="19">
        <f t="shared" si="1"/>
        <v>10320</v>
      </c>
      <c r="BF25" s="2">
        <v>8</v>
      </c>
      <c r="BG25" s="2">
        <v>5792</v>
      </c>
      <c r="BH25" s="2">
        <v>1250</v>
      </c>
      <c r="BI25" s="2" t="s">
        <v>120</v>
      </c>
      <c r="BJ25" s="2" t="s">
        <v>114</v>
      </c>
      <c r="BK25" s="2" t="s">
        <v>121</v>
      </c>
    </row>
    <row r="26" spans="1:63" s="2" customFormat="1" ht="85.15" customHeight="1">
      <c r="A26" s="1"/>
      <c r="B26" s="17" t="s">
        <v>17</v>
      </c>
      <c r="C26" s="17" t="s">
        <v>18</v>
      </c>
      <c r="D26" s="17" t="s">
        <v>19</v>
      </c>
      <c r="E26" s="17" t="s">
        <v>20</v>
      </c>
      <c r="F26" s="17" t="s">
        <v>122</v>
      </c>
      <c r="G26" s="17" t="s">
        <v>123</v>
      </c>
      <c r="H26" s="17" t="s">
        <v>103</v>
      </c>
      <c r="I26" s="17" t="s">
        <v>23</v>
      </c>
      <c r="J26" s="17" t="s">
        <v>24</v>
      </c>
      <c r="K26" s="18">
        <v>674</v>
      </c>
      <c r="L26" s="18">
        <v>1350</v>
      </c>
      <c r="M26" s="17" t="s">
        <v>210</v>
      </c>
      <c r="N26" s="17" t="s">
        <v>25</v>
      </c>
      <c r="O26" s="17">
        <v>3</v>
      </c>
      <c r="P26" s="19">
        <f t="shared" si="0"/>
        <v>2022</v>
      </c>
      <c r="Q26" s="19">
        <f t="shared" si="1"/>
        <v>4050</v>
      </c>
      <c r="BF26" s="2">
        <v>3</v>
      </c>
      <c r="BG26" s="2">
        <v>2022</v>
      </c>
      <c r="BH26" s="2">
        <v>1250</v>
      </c>
      <c r="BI26" s="2" t="s">
        <v>124</v>
      </c>
      <c r="BJ26" s="2" t="s">
        <v>125</v>
      </c>
      <c r="BK26" s="2" t="s">
        <v>126</v>
      </c>
    </row>
    <row r="27" spans="1:63" s="2" customFormat="1" ht="85.15" customHeight="1">
      <c r="A27" s="1"/>
      <c r="B27" s="17" t="s">
        <v>17</v>
      </c>
      <c r="C27" s="17" t="s">
        <v>18</v>
      </c>
      <c r="D27" s="17" t="s">
        <v>19</v>
      </c>
      <c r="E27" s="17" t="s">
        <v>20</v>
      </c>
      <c r="F27" s="17" t="s">
        <v>127</v>
      </c>
      <c r="G27" s="17" t="s">
        <v>128</v>
      </c>
      <c r="H27" s="17" t="s">
        <v>103</v>
      </c>
      <c r="I27" s="17" t="s">
        <v>23</v>
      </c>
      <c r="J27" s="17" t="s">
        <v>24</v>
      </c>
      <c r="K27" s="18">
        <v>674</v>
      </c>
      <c r="L27" s="18">
        <v>1350</v>
      </c>
      <c r="M27" s="17" t="s">
        <v>210</v>
      </c>
      <c r="N27" s="17" t="s">
        <v>25</v>
      </c>
      <c r="O27" s="17">
        <v>2</v>
      </c>
      <c r="P27" s="19">
        <f t="shared" si="0"/>
        <v>1348</v>
      </c>
      <c r="Q27" s="19">
        <f t="shared" si="1"/>
        <v>2700</v>
      </c>
      <c r="BF27" s="2">
        <v>2</v>
      </c>
      <c r="BG27" s="2">
        <v>1348</v>
      </c>
      <c r="BH27" s="2">
        <v>1250</v>
      </c>
      <c r="BI27" s="2" t="s">
        <v>129</v>
      </c>
      <c r="BJ27" s="2" t="s">
        <v>130</v>
      </c>
      <c r="BK27" s="2" t="s">
        <v>131</v>
      </c>
    </row>
    <row r="28" spans="1:63" s="2" customFormat="1" ht="85.15" customHeight="1">
      <c r="A28" s="1"/>
      <c r="B28" s="17" t="s">
        <v>17</v>
      </c>
      <c r="C28" s="17" t="s">
        <v>18</v>
      </c>
      <c r="D28" s="17" t="s">
        <v>19</v>
      </c>
      <c r="E28" s="17" t="s">
        <v>20</v>
      </c>
      <c r="F28" s="17" t="s">
        <v>132</v>
      </c>
      <c r="G28" s="17" t="s">
        <v>133</v>
      </c>
      <c r="H28" s="17" t="s">
        <v>103</v>
      </c>
      <c r="I28" s="17" t="s">
        <v>23</v>
      </c>
      <c r="J28" s="17" t="s">
        <v>24</v>
      </c>
      <c r="K28" s="18">
        <v>1117</v>
      </c>
      <c r="L28" s="18">
        <v>2100</v>
      </c>
      <c r="M28" s="17" t="s">
        <v>210</v>
      </c>
      <c r="N28" s="17" t="s">
        <v>25</v>
      </c>
      <c r="O28" s="17">
        <v>2</v>
      </c>
      <c r="P28" s="19">
        <f t="shared" si="0"/>
        <v>2234</v>
      </c>
      <c r="Q28" s="19">
        <f t="shared" si="1"/>
        <v>4200</v>
      </c>
      <c r="BF28" s="2">
        <v>2</v>
      </c>
      <c r="BG28" s="2">
        <v>2234</v>
      </c>
      <c r="BH28" s="2">
        <v>1250</v>
      </c>
      <c r="BI28" s="2" t="s">
        <v>129</v>
      </c>
      <c r="BJ28" s="2" t="s">
        <v>114</v>
      </c>
      <c r="BK28" s="2" t="s">
        <v>134</v>
      </c>
    </row>
    <row r="29" spans="1:63" s="2" customFormat="1" ht="85.15" customHeight="1">
      <c r="A29" s="1"/>
      <c r="B29" s="17" t="s">
        <v>17</v>
      </c>
      <c r="C29" s="17" t="s">
        <v>18</v>
      </c>
      <c r="D29" s="17" t="s">
        <v>19</v>
      </c>
      <c r="E29" s="17" t="s">
        <v>20</v>
      </c>
      <c r="F29" s="17" t="s">
        <v>135</v>
      </c>
      <c r="G29" s="17" t="s">
        <v>136</v>
      </c>
      <c r="H29" s="17" t="s">
        <v>103</v>
      </c>
      <c r="I29" s="17" t="s">
        <v>23</v>
      </c>
      <c r="J29" s="17" t="s">
        <v>24</v>
      </c>
      <c r="K29" s="18">
        <v>1061</v>
      </c>
      <c r="L29" s="18">
        <v>1890</v>
      </c>
      <c r="M29" s="17" t="s">
        <v>210</v>
      </c>
      <c r="N29" s="17" t="s">
        <v>25</v>
      </c>
      <c r="O29" s="17">
        <v>1</v>
      </c>
      <c r="P29" s="19">
        <f t="shared" si="0"/>
        <v>1061</v>
      </c>
      <c r="Q29" s="19">
        <f t="shared" si="1"/>
        <v>1890</v>
      </c>
      <c r="BF29" s="2">
        <v>1</v>
      </c>
      <c r="BG29" s="2">
        <v>1061</v>
      </c>
      <c r="BH29" s="2">
        <v>1250</v>
      </c>
      <c r="BI29" s="2" t="s">
        <v>137</v>
      </c>
      <c r="BJ29" s="2" t="s">
        <v>138</v>
      </c>
      <c r="BK29" s="2" t="s">
        <v>139</v>
      </c>
    </row>
    <row r="30" spans="1:63" s="2" customFormat="1" ht="85.15" customHeight="1">
      <c r="A30" s="1"/>
      <c r="B30" s="17" t="s">
        <v>17</v>
      </c>
      <c r="C30" s="17" t="s">
        <v>18</v>
      </c>
      <c r="D30" s="17" t="s">
        <v>19</v>
      </c>
      <c r="E30" s="17" t="s">
        <v>20</v>
      </c>
      <c r="F30" s="17" t="s">
        <v>140</v>
      </c>
      <c r="G30" s="17" t="s">
        <v>136</v>
      </c>
      <c r="H30" s="17" t="s">
        <v>103</v>
      </c>
      <c r="I30" s="17" t="s">
        <v>23</v>
      </c>
      <c r="J30" s="17" t="s">
        <v>24</v>
      </c>
      <c r="K30" s="18">
        <v>1263</v>
      </c>
      <c r="L30" s="18">
        <v>2250</v>
      </c>
      <c r="M30" s="17" t="s">
        <v>210</v>
      </c>
      <c r="N30" s="17" t="s">
        <v>25</v>
      </c>
      <c r="O30" s="17">
        <v>1</v>
      </c>
      <c r="P30" s="19">
        <f t="shared" si="0"/>
        <v>1263</v>
      </c>
      <c r="Q30" s="19">
        <f t="shared" si="1"/>
        <v>2250</v>
      </c>
      <c r="BF30" s="2">
        <v>1</v>
      </c>
      <c r="BG30" s="2">
        <v>1263</v>
      </c>
      <c r="BH30" s="2">
        <v>1250</v>
      </c>
      <c r="BI30" s="2" t="s">
        <v>141</v>
      </c>
      <c r="BJ30" s="2" t="s">
        <v>114</v>
      </c>
      <c r="BK30" s="2" t="s">
        <v>142</v>
      </c>
    </row>
    <row r="31" spans="1:63" s="2" customFormat="1" ht="85.15" customHeight="1">
      <c r="A31" s="1"/>
      <c r="B31" s="17" t="s">
        <v>17</v>
      </c>
      <c r="C31" s="17" t="s">
        <v>18</v>
      </c>
      <c r="D31" s="17" t="s">
        <v>19</v>
      </c>
      <c r="E31" s="17" t="s">
        <v>20</v>
      </c>
      <c r="F31" s="17" t="s">
        <v>143</v>
      </c>
      <c r="G31" s="17" t="s">
        <v>144</v>
      </c>
      <c r="H31" s="17" t="s">
        <v>103</v>
      </c>
      <c r="I31" s="17" t="s">
        <v>23</v>
      </c>
      <c r="J31" s="17" t="s">
        <v>24</v>
      </c>
      <c r="K31" s="18">
        <v>1117</v>
      </c>
      <c r="L31" s="18">
        <v>2050</v>
      </c>
      <c r="M31" s="17" t="s">
        <v>210</v>
      </c>
      <c r="N31" s="17" t="s">
        <v>25</v>
      </c>
      <c r="O31" s="17">
        <v>2</v>
      </c>
      <c r="P31" s="19">
        <f t="shared" si="0"/>
        <v>2234</v>
      </c>
      <c r="Q31" s="19">
        <f t="shared" si="1"/>
        <v>4100</v>
      </c>
      <c r="BF31" s="2">
        <v>2</v>
      </c>
      <c r="BG31" s="2">
        <v>2234</v>
      </c>
      <c r="BH31" s="2">
        <v>1250</v>
      </c>
      <c r="BI31" s="2" t="s">
        <v>145</v>
      </c>
      <c r="BJ31" s="2" t="s">
        <v>130</v>
      </c>
      <c r="BK31" s="2" t="s">
        <v>146</v>
      </c>
    </row>
    <row r="32" spans="1:63" s="2" customFormat="1" ht="85.15" customHeight="1">
      <c r="A32" s="1"/>
      <c r="B32" s="17" t="s">
        <v>17</v>
      </c>
      <c r="C32" s="17" t="s">
        <v>18</v>
      </c>
      <c r="D32" s="17" t="s">
        <v>19</v>
      </c>
      <c r="E32" s="17" t="s">
        <v>20</v>
      </c>
      <c r="F32" s="17" t="s">
        <v>147</v>
      </c>
      <c r="G32" s="17" t="s">
        <v>31</v>
      </c>
      <c r="H32" s="17" t="s">
        <v>103</v>
      </c>
      <c r="I32" s="17" t="s">
        <v>23</v>
      </c>
      <c r="J32" s="17" t="s">
        <v>24</v>
      </c>
      <c r="K32" s="18">
        <v>1061</v>
      </c>
      <c r="L32" s="18">
        <v>1890</v>
      </c>
      <c r="M32" s="17" t="s">
        <v>210</v>
      </c>
      <c r="N32" s="17" t="s">
        <v>25</v>
      </c>
      <c r="O32" s="17">
        <v>5</v>
      </c>
      <c r="P32" s="19">
        <f t="shared" si="0"/>
        <v>5305</v>
      </c>
      <c r="Q32" s="19">
        <f t="shared" si="1"/>
        <v>9450</v>
      </c>
      <c r="BF32" s="2">
        <v>5</v>
      </c>
      <c r="BG32" s="2">
        <v>5305</v>
      </c>
      <c r="BH32" s="2">
        <v>1250</v>
      </c>
      <c r="BI32" s="2" t="s">
        <v>129</v>
      </c>
      <c r="BJ32" s="2" t="s">
        <v>130</v>
      </c>
      <c r="BK32" s="2" t="s">
        <v>131</v>
      </c>
    </row>
    <row r="33" spans="1:63" s="2" customFormat="1" ht="85.15" customHeight="1">
      <c r="A33" s="1"/>
      <c r="B33" s="17" t="s">
        <v>17</v>
      </c>
      <c r="C33" s="17" t="s">
        <v>18</v>
      </c>
      <c r="D33" s="17" t="s">
        <v>19</v>
      </c>
      <c r="E33" s="17" t="s">
        <v>20</v>
      </c>
      <c r="F33" s="17" t="s">
        <v>148</v>
      </c>
      <c r="G33" s="17" t="s">
        <v>149</v>
      </c>
      <c r="H33" s="17" t="s">
        <v>103</v>
      </c>
      <c r="I33" s="17" t="s">
        <v>23</v>
      </c>
      <c r="J33" s="17" t="s">
        <v>24</v>
      </c>
      <c r="K33" s="18">
        <v>1459</v>
      </c>
      <c r="L33" s="18">
        <v>2600</v>
      </c>
      <c r="M33" s="17" t="s">
        <v>210</v>
      </c>
      <c r="N33" s="17" t="s">
        <v>25</v>
      </c>
      <c r="O33" s="17">
        <v>1</v>
      </c>
      <c r="P33" s="19">
        <f t="shared" si="0"/>
        <v>1459</v>
      </c>
      <c r="Q33" s="19">
        <f t="shared" si="1"/>
        <v>2600</v>
      </c>
      <c r="BF33" s="2">
        <v>1</v>
      </c>
      <c r="BG33" s="2">
        <v>1459</v>
      </c>
      <c r="BH33" s="2">
        <v>1250</v>
      </c>
      <c r="BI33" s="2" t="s">
        <v>150</v>
      </c>
      <c r="BJ33" s="2" t="s">
        <v>151</v>
      </c>
      <c r="BK33" s="2" t="s">
        <v>152</v>
      </c>
    </row>
    <row r="34" spans="1:63" ht="85.9" customHeight="1">
      <c r="A34" s="7"/>
      <c r="B34" s="17" t="s">
        <v>17</v>
      </c>
      <c r="C34" s="17" t="s">
        <v>18</v>
      </c>
      <c r="D34" s="17" t="s">
        <v>187</v>
      </c>
      <c r="E34" s="17" t="s">
        <v>20</v>
      </c>
      <c r="F34" s="17" t="s">
        <v>211</v>
      </c>
      <c r="G34" s="20" t="s">
        <v>149</v>
      </c>
      <c r="H34" s="17" t="s">
        <v>103</v>
      </c>
      <c r="I34" s="17" t="s">
        <v>23</v>
      </c>
      <c r="J34" s="17" t="s">
        <v>173</v>
      </c>
      <c r="K34" s="18"/>
      <c r="L34" s="21">
        <v>1800</v>
      </c>
      <c r="M34" s="17" t="s">
        <v>210</v>
      </c>
      <c r="N34" s="17" t="s">
        <v>25</v>
      </c>
      <c r="O34" s="22">
        <v>20</v>
      </c>
      <c r="P34" s="19">
        <f>O34*K34</f>
        <v>0</v>
      </c>
      <c r="Q34" s="19">
        <f>O34*L34</f>
        <v>36000</v>
      </c>
    </row>
    <row r="35" spans="1:63" s="2" customFormat="1" ht="85.15" customHeight="1">
      <c r="A35" s="1"/>
      <c r="B35" s="17" t="s">
        <v>17</v>
      </c>
      <c r="C35" s="17" t="s">
        <v>18</v>
      </c>
      <c r="D35" s="17" t="s">
        <v>19</v>
      </c>
      <c r="E35" s="17" t="s">
        <v>20</v>
      </c>
      <c r="F35" s="17" t="s">
        <v>153</v>
      </c>
      <c r="G35" s="17" t="s">
        <v>31</v>
      </c>
      <c r="H35" s="17" t="s">
        <v>103</v>
      </c>
      <c r="I35" s="17" t="s">
        <v>23</v>
      </c>
      <c r="J35" s="17" t="s">
        <v>24</v>
      </c>
      <c r="K35" s="18">
        <v>1117</v>
      </c>
      <c r="L35" s="18">
        <v>2100</v>
      </c>
      <c r="M35" s="17" t="s">
        <v>210</v>
      </c>
      <c r="N35" s="17" t="s">
        <v>25</v>
      </c>
      <c r="O35" s="17">
        <v>7</v>
      </c>
      <c r="P35" s="19">
        <f t="shared" si="0"/>
        <v>7819</v>
      </c>
      <c r="Q35" s="19">
        <f t="shared" si="1"/>
        <v>14700</v>
      </c>
      <c r="BF35" s="2">
        <v>7</v>
      </c>
      <c r="BG35" s="2">
        <v>7819</v>
      </c>
      <c r="BH35" s="2">
        <v>1250</v>
      </c>
      <c r="BI35" s="2" t="s">
        <v>104</v>
      </c>
      <c r="BJ35" s="2" t="s">
        <v>154</v>
      </c>
      <c r="BK35" s="2" t="s">
        <v>155</v>
      </c>
    </row>
    <row r="36" spans="1:63" s="2" customFormat="1" ht="85.15" customHeight="1">
      <c r="A36" s="1"/>
      <c r="B36" s="17" t="s">
        <v>17</v>
      </c>
      <c r="C36" s="17" t="s">
        <v>18</v>
      </c>
      <c r="D36" s="17" t="s">
        <v>19</v>
      </c>
      <c r="E36" s="17" t="s">
        <v>20</v>
      </c>
      <c r="F36" s="17" t="s">
        <v>156</v>
      </c>
      <c r="G36" s="17" t="s">
        <v>31</v>
      </c>
      <c r="H36" s="17" t="s">
        <v>103</v>
      </c>
      <c r="I36" s="17" t="s">
        <v>23</v>
      </c>
      <c r="J36" s="17" t="s">
        <v>24</v>
      </c>
      <c r="K36" s="18">
        <v>1061</v>
      </c>
      <c r="L36" s="18">
        <v>1890</v>
      </c>
      <c r="M36" s="17" t="s">
        <v>210</v>
      </c>
      <c r="N36" s="17" t="s">
        <v>25</v>
      </c>
      <c r="O36" s="17">
        <v>4</v>
      </c>
      <c r="P36" s="19">
        <f t="shared" si="0"/>
        <v>4244</v>
      </c>
      <c r="Q36" s="19">
        <f t="shared" si="1"/>
        <v>7560</v>
      </c>
      <c r="BF36" s="2">
        <v>4</v>
      </c>
      <c r="BG36" s="2">
        <v>4244</v>
      </c>
      <c r="BH36" s="2">
        <v>1250</v>
      </c>
      <c r="BI36" s="2" t="s">
        <v>157</v>
      </c>
      <c r="BJ36" s="2" t="s">
        <v>151</v>
      </c>
      <c r="BK36" s="2" t="s">
        <v>158</v>
      </c>
    </row>
    <row r="37" spans="1:63" s="2" customFormat="1" ht="85.15" customHeight="1">
      <c r="A37" s="1"/>
      <c r="B37" s="17" t="s">
        <v>17</v>
      </c>
      <c r="C37" s="17" t="s">
        <v>18</v>
      </c>
      <c r="D37" s="17" t="s">
        <v>19</v>
      </c>
      <c r="E37" s="17" t="s">
        <v>20</v>
      </c>
      <c r="F37" s="17" t="s">
        <v>159</v>
      </c>
      <c r="G37" s="17" t="s">
        <v>160</v>
      </c>
      <c r="H37" s="17" t="s">
        <v>103</v>
      </c>
      <c r="I37" s="17" t="s">
        <v>23</v>
      </c>
      <c r="J37" s="17" t="s">
        <v>24</v>
      </c>
      <c r="K37" s="18">
        <v>1145</v>
      </c>
      <c r="L37" s="18">
        <v>1990</v>
      </c>
      <c r="M37" s="17" t="s">
        <v>210</v>
      </c>
      <c r="N37" s="17" t="s">
        <v>25</v>
      </c>
      <c r="O37" s="17">
        <v>8</v>
      </c>
      <c r="P37" s="19">
        <f t="shared" si="0"/>
        <v>9160</v>
      </c>
      <c r="Q37" s="19">
        <f t="shared" si="1"/>
        <v>15920</v>
      </c>
      <c r="BF37" s="2">
        <v>8</v>
      </c>
      <c r="BG37" s="2">
        <v>9160</v>
      </c>
      <c r="BH37" s="2">
        <v>1250</v>
      </c>
      <c r="BI37" s="2" t="s">
        <v>129</v>
      </c>
      <c r="BJ37" s="2" t="s">
        <v>161</v>
      </c>
      <c r="BK37" s="2" t="s">
        <v>162</v>
      </c>
    </row>
    <row r="38" spans="1:63" s="2" customFormat="1" ht="85.15" customHeight="1">
      <c r="A38" s="1"/>
      <c r="B38" s="17" t="s">
        <v>17</v>
      </c>
      <c r="C38" s="17" t="s">
        <v>18</v>
      </c>
      <c r="D38" s="17" t="s">
        <v>19</v>
      </c>
      <c r="E38" s="17" t="s">
        <v>20</v>
      </c>
      <c r="F38" s="17" t="s">
        <v>163</v>
      </c>
      <c r="G38" s="17" t="s">
        <v>160</v>
      </c>
      <c r="H38" s="17" t="s">
        <v>103</v>
      </c>
      <c r="I38" s="17" t="s">
        <v>23</v>
      </c>
      <c r="J38" s="17" t="s">
        <v>24</v>
      </c>
      <c r="K38" s="18">
        <v>1266</v>
      </c>
      <c r="L38" s="18">
        <v>2200</v>
      </c>
      <c r="M38" s="17" t="s">
        <v>210</v>
      </c>
      <c r="N38" s="17" t="s">
        <v>25</v>
      </c>
      <c r="O38" s="17">
        <v>1</v>
      </c>
      <c r="P38" s="19">
        <f t="shared" si="0"/>
        <v>1266</v>
      </c>
      <c r="Q38" s="19">
        <f t="shared" si="1"/>
        <v>2200</v>
      </c>
      <c r="BF38" s="2">
        <v>1</v>
      </c>
      <c r="BG38" s="2">
        <v>1266</v>
      </c>
      <c r="BH38" s="2">
        <v>1250</v>
      </c>
      <c r="BI38" s="2" t="s">
        <v>129</v>
      </c>
      <c r="BJ38" s="2" t="s">
        <v>164</v>
      </c>
      <c r="BK38" s="2" t="s">
        <v>165</v>
      </c>
    </row>
    <row r="39" spans="1:63" s="2" customFormat="1" ht="85.15" customHeight="1">
      <c r="A39" s="1"/>
      <c r="B39" s="17" t="s">
        <v>17</v>
      </c>
      <c r="C39" s="17" t="s">
        <v>18</v>
      </c>
      <c r="D39" s="17" t="s">
        <v>19</v>
      </c>
      <c r="E39" s="17" t="s">
        <v>20</v>
      </c>
      <c r="F39" s="17" t="s">
        <v>166</v>
      </c>
      <c r="G39" s="17" t="s">
        <v>61</v>
      </c>
      <c r="H39" s="17" t="s">
        <v>103</v>
      </c>
      <c r="I39" s="17" t="s">
        <v>23</v>
      </c>
      <c r="J39" s="17" t="s">
        <v>167</v>
      </c>
      <c r="K39" s="18">
        <v>973</v>
      </c>
      <c r="L39" s="18">
        <v>1850</v>
      </c>
      <c r="M39" s="17" t="s">
        <v>210</v>
      </c>
      <c r="N39" s="17" t="s">
        <v>25</v>
      </c>
      <c r="O39" s="17">
        <v>5</v>
      </c>
      <c r="P39" s="19">
        <f t="shared" si="0"/>
        <v>4865</v>
      </c>
      <c r="Q39" s="19">
        <f t="shared" si="1"/>
        <v>9250</v>
      </c>
      <c r="BF39" s="2">
        <v>5</v>
      </c>
      <c r="BG39" s="2">
        <v>4865</v>
      </c>
      <c r="BH39" s="2">
        <v>1250</v>
      </c>
      <c r="BI39" s="2" t="s">
        <v>168</v>
      </c>
      <c r="BJ39" s="2" t="s">
        <v>74</v>
      </c>
      <c r="BK39" s="2" t="s">
        <v>169</v>
      </c>
    </row>
    <row r="40" spans="1:63" s="2" customFormat="1" ht="85.15" customHeight="1">
      <c r="A40" s="1"/>
      <c r="B40" s="17" t="s">
        <v>17</v>
      </c>
      <c r="C40" s="17" t="s">
        <v>18</v>
      </c>
      <c r="D40" s="17" t="s">
        <v>19</v>
      </c>
      <c r="E40" s="17" t="s">
        <v>20</v>
      </c>
      <c r="F40" s="17" t="s">
        <v>170</v>
      </c>
      <c r="G40" s="17" t="s">
        <v>98</v>
      </c>
      <c r="H40" s="17" t="s">
        <v>103</v>
      </c>
      <c r="I40" s="17" t="s">
        <v>23</v>
      </c>
      <c r="J40" s="17" t="s">
        <v>167</v>
      </c>
      <c r="K40" s="18">
        <v>1028</v>
      </c>
      <c r="L40" s="18">
        <v>1950</v>
      </c>
      <c r="M40" s="17" t="s">
        <v>210</v>
      </c>
      <c r="N40" s="17" t="s">
        <v>25</v>
      </c>
      <c r="O40" s="17">
        <v>2</v>
      </c>
      <c r="P40" s="19">
        <f t="shared" si="0"/>
        <v>2056</v>
      </c>
      <c r="Q40" s="19">
        <f t="shared" si="1"/>
        <v>3900</v>
      </c>
      <c r="BF40" s="2">
        <v>2</v>
      </c>
      <c r="BG40" s="2">
        <v>2056</v>
      </c>
      <c r="BH40" s="2">
        <v>1250</v>
      </c>
      <c r="BI40" s="2" t="s">
        <v>95</v>
      </c>
      <c r="BJ40" s="2" t="s">
        <v>95</v>
      </c>
      <c r="BK40" s="2" t="s">
        <v>171</v>
      </c>
    </row>
    <row r="41" spans="1:63" s="2" customFormat="1" ht="85.15" customHeight="1">
      <c r="A41" s="1"/>
      <c r="B41" s="17" t="s">
        <v>17</v>
      </c>
      <c r="C41" s="17" t="s">
        <v>18</v>
      </c>
      <c r="D41" s="17" t="s">
        <v>19</v>
      </c>
      <c r="E41" s="17" t="s">
        <v>20</v>
      </c>
      <c r="F41" s="17" t="s">
        <v>172</v>
      </c>
      <c r="G41" s="17" t="s">
        <v>31</v>
      </c>
      <c r="H41" s="17" t="s">
        <v>103</v>
      </c>
      <c r="I41" s="17" t="s">
        <v>23</v>
      </c>
      <c r="J41" s="17" t="s">
        <v>173</v>
      </c>
      <c r="K41" s="18">
        <v>1117</v>
      </c>
      <c r="L41" s="18">
        <v>1990</v>
      </c>
      <c r="M41" s="17" t="s">
        <v>210</v>
      </c>
      <c r="N41" s="17" t="s">
        <v>25</v>
      </c>
      <c r="O41" s="17">
        <v>7</v>
      </c>
      <c r="P41" s="19">
        <f t="shared" si="0"/>
        <v>7819</v>
      </c>
      <c r="Q41" s="19">
        <f t="shared" si="1"/>
        <v>13930</v>
      </c>
      <c r="BF41" s="2">
        <v>7</v>
      </c>
      <c r="BG41" s="2">
        <v>7819</v>
      </c>
      <c r="BH41" s="2">
        <v>1250</v>
      </c>
      <c r="BI41" s="2" t="s">
        <v>124</v>
      </c>
      <c r="BJ41" s="2" t="s">
        <v>62</v>
      </c>
      <c r="BK41" s="2" t="s">
        <v>174</v>
      </c>
    </row>
    <row r="42" spans="1:63" s="2" customFormat="1" ht="85.15" customHeight="1">
      <c r="A42" s="1"/>
      <c r="B42" s="17" t="s">
        <v>17</v>
      </c>
      <c r="C42" s="17" t="s">
        <v>18</v>
      </c>
      <c r="D42" s="17" t="s">
        <v>19</v>
      </c>
      <c r="E42" s="17" t="s">
        <v>20</v>
      </c>
      <c r="F42" s="17" t="s">
        <v>175</v>
      </c>
      <c r="G42" s="17" t="s">
        <v>176</v>
      </c>
      <c r="H42" s="17" t="s">
        <v>103</v>
      </c>
      <c r="I42" s="17" t="s">
        <v>23</v>
      </c>
      <c r="J42" s="17" t="s">
        <v>173</v>
      </c>
      <c r="K42" s="18">
        <v>553</v>
      </c>
      <c r="L42" s="18">
        <v>1190</v>
      </c>
      <c r="M42" s="17" t="s">
        <v>210</v>
      </c>
      <c r="N42" s="17" t="s">
        <v>25</v>
      </c>
      <c r="O42" s="17">
        <v>2</v>
      </c>
      <c r="P42" s="19">
        <f t="shared" si="0"/>
        <v>1106</v>
      </c>
      <c r="Q42" s="19">
        <f t="shared" si="1"/>
        <v>2380</v>
      </c>
      <c r="BF42" s="2">
        <v>2</v>
      </c>
      <c r="BG42" s="2">
        <v>1106</v>
      </c>
      <c r="BH42" s="2">
        <v>1250</v>
      </c>
      <c r="BJ42" s="2" t="s">
        <v>109</v>
      </c>
    </row>
    <row r="43" spans="1:63" s="2" customFormat="1" ht="85.15" customHeight="1">
      <c r="A43" s="1"/>
      <c r="B43" s="17" t="s">
        <v>17</v>
      </c>
      <c r="C43" s="17" t="s">
        <v>18</v>
      </c>
      <c r="D43" s="17" t="s">
        <v>19</v>
      </c>
      <c r="E43" s="17" t="s">
        <v>20</v>
      </c>
      <c r="F43" s="17" t="s">
        <v>177</v>
      </c>
      <c r="G43" s="17" t="s">
        <v>31</v>
      </c>
      <c r="H43" s="17" t="s">
        <v>103</v>
      </c>
      <c r="I43" s="17" t="s">
        <v>23</v>
      </c>
      <c r="J43" s="17" t="s">
        <v>173</v>
      </c>
      <c r="K43" s="18">
        <v>1028</v>
      </c>
      <c r="L43" s="18">
        <v>1890</v>
      </c>
      <c r="M43" s="17" t="s">
        <v>210</v>
      </c>
      <c r="N43" s="17" t="s">
        <v>25</v>
      </c>
      <c r="O43" s="17">
        <v>5</v>
      </c>
      <c r="P43" s="19">
        <f t="shared" si="0"/>
        <v>5140</v>
      </c>
      <c r="Q43" s="19">
        <f t="shared" si="1"/>
        <v>9450</v>
      </c>
      <c r="BF43" s="2">
        <v>5</v>
      </c>
      <c r="BG43" s="2">
        <v>5140</v>
      </c>
      <c r="BH43" s="2">
        <v>1250</v>
      </c>
      <c r="BI43" s="2" t="s">
        <v>168</v>
      </c>
      <c r="BJ43" s="2" t="s">
        <v>33</v>
      </c>
      <c r="BK43" s="2" t="s">
        <v>178</v>
      </c>
    </row>
    <row r="44" spans="1:63" s="2" customFormat="1" ht="85.15" customHeight="1">
      <c r="A44" s="1"/>
      <c r="B44" s="17" t="s">
        <v>17</v>
      </c>
      <c r="C44" s="17" t="s">
        <v>18</v>
      </c>
      <c r="D44" s="17" t="s">
        <v>19</v>
      </c>
      <c r="E44" s="17" t="s">
        <v>20</v>
      </c>
      <c r="F44" s="17" t="s">
        <v>179</v>
      </c>
      <c r="G44" s="17" t="s">
        <v>180</v>
      </c>
      <c r="H44" s="17" t="s">
        <v>103</v>
      </c>
      <c r="I44" s="17" t="s">
        <v>23</v>
      </c>
      <c r="J44" s="17" t="s">
        <v>173</v>
      </c>
      <c r="K44" s="18">
        <v>1278</v>
      </c>
      <c r="L44" s="18">
        <v>2300</v>
      </c>
      <c r="M44" s="17" t="s">
        <v>210</v>
      </c>
      <c r="N44" s="17" t="s">
        <v>25</v>
      </c>
      <c r="O44" s="17">
        <v>2</v>
      </c>
      <c r="P44" s="19">
        <f t="shared" si="0"/>
        <v>2556</v>
      </c>
      <c r="Q44" s="19">
        <f t="shared" si="1"/>
        <v>4600</v>
      </c>
      <c r="BF44" s="2">
        <v>2</v>
      </c>
      <c r="BG44" s="2">
        <v>2556</v>
      </c>
      <c r="BH44" s="2">
        <v>1250</v>
      </c>
      <c r="BJ44" s="2" t="s">
        <v>181</v>
      </c>
    </row>
    <row r="45" spans="1:63" s="2" customFormat="1" ht="85.15" customHeight="1">
      <c r="A45" s="1"/>
      <c r="B45" s="17" t="s">
        <v>17</v>
      </c>
      <c r="C45" s="17" t="s">
        <v>18</v>
      </c>
      <c r="D45" s="17" t="s">
        <v>19</v>
      </c>
      <c r="E45" s="17" t="s">
        <v>20</v>
      </c>
      <c r="F45" s="17" t="s">
        <v>182</v>
      </c>
      <c r="G45" s="17" t="s">
        <v>180</v>
      </c>
      <c r="H45" s="17" t="s">
        <v>103</v>
      </c>
      <c r="I45" s="17" t="s">
        <v>23</v>
      </c>
      <c r="J45" s="17" t="s">
        <v>173</v>
      </c>
      <c r="K45" s="18">
        <v>1389</v>
      </c>
      <c r="L45" s="18">
        <v>2500</v>
      </c>
      <c r="M45" s="17" t="s">
        <v>210</v>
      </c>
      <c r="N45" s="17" t="s">
        <v>25</v>
      </c>
      <c r="O45" s="17">
        <v>3</v>
      </c>
      <c r="P45" s="19">
        <f t="shared" si="0"/>
        <v>4167</v>
      </c>
      <c r="Q45" s="19">
        <f t="shared" si="1"/>
        <v>7500</v>
      </c>
      <c r="BF45" s="2">
        <v>3</v>
      </c>
      <c r="BG45" s="2">
        <v>4167</v>
      </c>
      <c r="BH45" s="2">
        <v>1250</v>
      </c>
      <c r="BJ45" s="2" t="s">
        <v>183</v>
      </c>
    </row>
    <row r="46" spans="1:63" s="2" customFormat="1" ht="85.15" customHeight="1">
      <c r="A46" s="1"/>
      <c r="B46" s="17" t="s">
        <v>17</v>
      </c>
      <c r="C46" s="17" t="s">
        <v>18</v>
      </c>
      <c r="D46" s="17" t="s">
        <v>19</v>
      </c>
      <c r="E46" s="17" t="s">
        <v>20</v>
      </c>
      <c r="F46" s="17" t="s">
        <v>184</v>
      </c>
      <c r="G46" s="17" t="s">
        <v>160</v>
      </c>
      <c r="H46" s="17" t="s">
        <v>103</v>
      </c>
      <c r="I46" s="17" t="s">
        <v>23</v>
      </c>
      <c r="J46" s="17" t="s">
        <v>173</v>
      </c>
      <c r="K46" s="18">
        <v>769</v>
      </c>
      <c r="L46" s="18">
        <v>1390</v>
      </c>
      <c r="M46" s="17" t="s">
        <v>210</v>
      </c>
      <c r="N46" s="17" t="s">
        <v>25</v>
      </c>
      <c r="O46" s="17">
        <v>2</v>
      </c>
      <c r="P46" s="19">
        <f t="shared" si="0"/>
        <v>1538</v>
      </c>
      <c r="Q46" s="19">
        <f t="shared" si="1"/>
        <v>2780</v>
      </c>
      <c r="BF46" s="2">
        <v>2</v>
      </c>
      <c r="BG46" s="2">
        <v>1538</v>
      </c>
      <c r="BH46" s="2">
        <v>1250</v>
      </c>
      <c r="BI46" s="2" t="s">
        <v>129</v>
      </c>
      <c r="BJ46" s="2" t="s">
        <v>185</v>
      </c>
      <c r="BK46" s="2" t="s">
        <v>186</v>
      </c>
    </row>
    <row r="47" spans="1:63" s="2" customFormat="1" ht="85.15" customHeight="1">
      <c r="A47" s="1"/>
      <c r="B47" s="17" t="s">
        <v>17</v>
      </c>
      <c r="C47" s="17" t="s">
        <v>18</v>
      </c>
      <c r="D47" s="17" t="s">
        <v>187</v>
      </c>
      <c r="E47" s="17" t="s">
        <v>188</v>
      </c>
      <c r="F47" s="17" t="s">
        <v>189</v>
      </c>
      <c r="G47" s="17" t="s">
        <v>190</v>
      </c>
      <c r="H47" s="17" t="s">
        <v>103</v>
      </c>
      <c r="I47" s="17" t="s">
        <v>191</v>
      </c>
      <c r="J47" s="17" t="s">
        <v>187</v>
      </c>
      <c r="K47" s="18">
        <v>559</v>
      </c>
      <c r="L47" s="18">
        <v>995</v>
      </c>
      <c r="M47" s="17" t="s">
        <v>210</v>
      </c>
      <c r="N47" s="17" t="s">
        <v>25</v>
      </c>
      <c r="O47" s="17">
        <v>3</v>
      </c>
      <c r="P47" s="19">
        <f t="shared" si="0"/>
        <v>1677</v>
      </c>
      <c r="Q47" s="19">
        <f t="shared" si="1"/>
        <v>2985</v>
      </c>
      <c r="BF47" s="2">
        <v>3</v>
      </c>
      <c r="BG47" s="2">
        <v>1677</v>
      </c>
      <c r="BH47" s="2">
        <v>1250</v>
      </c>
      <c r="BI47" s="2" t="s">
        <v>192</v>
      </c>
      <c r="BJ47" s="2" t="s">
        <v>193</v>
      </c>
      <c r="BK47" s="2" t="s">
        <v>194</v>
      </c>
    </row>
    <row r="48" spans="1:63" s="2" customFormat="1" ht="85.15" customHeight="1">
      <c r="A48" s="1"/>
      <c r="B48" s="17" t="s">
        <v>17</v>
      </c>
      <c r="C48" s="17" t="s">
        <v>18</v>
      </c>
      <c r="D48" s="17" t="s">
        <v>187</v>
      </c>
      <c r="E48" s="17" t="s">
        <v>195</v>
      </c>
      <c r="F48" s="17" t="s">
        <v>196</v>
      </c>
      <c r="G48" s="17" t="s">
        <v>197</v>
      </c>
      <c r="H48" s="17" t="s">
        <v>103</v>
      </c>
      <c r="I48" s="17" t="s">
        <v>198</v>
      </c>
      <c r="J48" s="17" t="s">
        <v>199</v>
      </c>
      <c r="K48" s="18">
        <v>164</v>
      </c>
      <c r="L48" s="18">
        <v>350</v>
      </c>
      <c r="M48" s="17" t="s">
        <v>210</v>
      </c>
      <c r="N48" s="17" t="s">
        <v>25</v>
      </c>
      <c r="O48" s="17">
        <v>2</v>
      </c>
      <c r="P48" s="19">
        <f t="shared" si="0"/>
        <v>328</v>
      </c>
      <c r="Q48" s="19">
        <f t="shared" si="1"/>
        <v>700</v>
      </c>
      <c r="BF48" s="2">
        <v>2</v>
      </c>
      <c r="BG48" s="2">
        <v>328</v>
      </c>
      <c r="BH48" s="2">
        <v>1250</v>
      </c>
      <c r="BI48" s="2" t="s">
        <v>26</v>
      </c>
      <c r="BJ48" s="2" t="s">
        <v>200</v>
      </c>
      <c r="BK48" s="2" t="s">
        <v>201</v>
      </c>
    </row>
    <row r="49" spans="1:63" s="2" customFormat="1" ht="85.15" customHeight="1">
      <c r="A49" s="1"/>
      <c r="B49" s="17" t="s">
        <v>17</v>
      </c>
      <c r="C49" s="17" t="s">
        <v>18</v>
      </c>
      <c r="D49" s="17" t="s">
        <v>187</v>
      </c>
      <c r="E49" s="17" t="s">
        <v>20</v>
      </c>
      <c r="F49" s="17" t="s">
        <v>202</v>
      </c>
      <c r="G49" s="17" t="s">
        <v>31</v>
      </c>
      <c r="H49" s="17" t="s">
        <v>103</v>
      </c>
      <c r="I49" s="17" t="s">
        <v>23</v>
      </c>
      <c r="J49" s="17" t="s">
        <v>173</v>
      </c>
      <c r="K49" s="18">
        <v>773</v>
      </c>
      <c r="L49" s="18">
        <v>1350</v>
      </c>
      <c r="M49" s="17" t="s">
        <v>210</v>
      </c>
      <c r="N49" s="17" t="s">
        <v>25</v>
      </c>
      <c r="O49" s="17">
        <v>5</v>
      </c>
      <c r="P49" s="19">
        <f t="shared" si="0"/>
        <v>3865</v>
      </c>
      <c r="Q49" s="19">
        <f t="shared" si="1"/>
        <v>6750</v>
      </c>
      <c r="BF49" s="2">
        <v>5</v>
      </c>
      <c r="BG49" s="2">
        <v>3865</v>
      </c>
      <c r="BH49" s="2">
        <v>1250</v>
      </c>
      <c r="BI49" s="2" t="s">
        <v>203</v>
      </c>
      <c r="BJ49" s="2" t="s">
        <v>204</v>
      </c>
      <c r="BK49" s="2" t="s">
        <v>205</v>
      </c>
    </row>
    <row r="50" spans="1:63" s="2" customFormat="1" ht="85.9" customHeight="1">
      <c r="A50" s="1"/>
      <c r="B50" s="17" t="s">
        <v>17</v>
      </c>
      <c r="C50" s="17" t="s">
        <v>18</v>
      </c>
      <c r="D50" s="17" t="s">
        <v>187</v>
      </c>
      <c r="E50" s="17" t="s">
        <v>206</v>
      </c>
      <c r="F50" s="17" t="s">
        <v>207</v>
      </c>
      <c r="G50" s="17" t="s">
        <v>208</v>
      </c>
      <c r="H50" s="17" t="s">
        <v>103</v>
      </c>
      <c r="I50" s="17" t="s">
        <v>198</v>
      </c>
      <c r="J50" s="17" t="s">
        <v>199</v>
      </c>
      <c r="K50" s="18">
        <v>110</v>
      </c>
      <c r="L50" s="18">
        <v>225</v>
      </c>
      <c r="M50" s="17" t="s">
        <v>210</v>
      </c>
      <c r="N50" s="17" t="s">
        <v>25</v>
      </c>
      <c r="O50" s="17">
        <v>4</v>
      </c>
      <c r="P50" s="19">
        <f t="shared" si="0"/>
        <v>440</v>
      </c>
      <c r="Q50" s="19">
        <f t="shared" si="1"/>
        <v>900</v>
      </c>
      <c r="BF50" s="2">
        <v>4</v>
      </c>
      <c r="BG50" s="2">
        <v>440</v>
      </c>
      <c r="BH50" s="2">
        <v>1250</v>
      </c>
      <c r="BJ50" s="2" t="s">
        <v>209</v>
      </c>
    </row>
    <row r="51" spans="1:63" ht="85.9" customHeight="1">
      <c r="A51" s="3"/>
      <c r="B51" s="17" t="s">
        <v>17</v>
      </c>
      <c r="C51" s="17" t="s">
        <v>18</v>
      </c>
      <c r="D51" s="17" t="s">
        <v>187</v>
      </c>
      <c r="E51" s="17" t="s">
        <v>20</v>
      </c>
      <c r="F51" s="17" t="s">
        <v>175</v>
      </c>
      <c r="G51" s="20" t="s">
        <v>176</v>
      </c>
      <c r="H51" s="17" t="s">
        <v>103</v>
      </c>
      <c r="I51" s="17" t="s">
        <v>23</v>
      </c>
      <c r="J51" s="17" t="s">
        <v>173</v>
      </c>
      <c r="K51" s="18">
        <v>725</v>
      </c>
      <c r="L51" s="18">
        <v>1450</v>
      </c>
      <c r="M51" s="17" t="s">
        <v>210</v>
      </c>
      <c r="N51" s="17" t="s">
        <v>25</v>
      </c>
      <c r="O51" s="17">
        <v>36</v>
      </c>
      <c r="P51" s="19">
        <f>O51*K51</f>
        <v>26100</v>
      </c>
      <c r="Q51" s="19">
        <f t="shared" si="1"/>
        <v>52200</v>
      </c>
    </row>
    <row r="52" spans="1:63" ht="85.9" customHeight="1">
      <c r="A52" s="3"/>
      <c r="B52" s="17" t="s">
        <v>17</v>
      </c>
      <c r="C52" s="17" t="s">
        <v>18</v>
      </c>
      <c r="D52" s="17" t="s">
        <v>187</v>
      </c>
      <c r="E52" s="17" t="s">
        <v>20</v>
      </c>
      <c r="F52" s="17" t="s">
        <v>116</v>
      </c>
      <c r="G52" s="20" t="s">
        <v>117</v>
      </c>
      <c r="H52" s="17" t="s">
        <v>103</v>
      </c>
      <c r="I52" s="17" t="s">
        <v>23</v>
      </c>
      <c r="J52" s="17" t="s">
        <v>173</v>
      </c>
      <c r="K52" s="18">
        <v>725</v>
      </c>
      <c r="L52" s="21">
        <v>1450</v>
      </c>
      <c r="M52" s="17" t="s">
        <v>210</v>
      </c>
      <c r="N52" s="17" t="s">
        <v>25</v>
      </c>
      <c r="O52" s="17">
        <v>50</v>
      </c>
      <c r="P52" s="19">
        <f t="shared" si="0"/>
        <v>36250</v>
      </c>
      <c r="Q52" s="19">
        <f t="shared" si="1"/>
        <v>72500</v>
      </c>
    </row>
    <row r="53" spans="1:63" ht="85.9" customHeight="1">
      <c r="A53" s="7"/>
      <c r="B53" s="17" t="s">
        <v>17</v>
      </c>
      <c r="C53" s="17" t="s">
        <v>18</v>
      </c>
      <c r="D53" s="17" t="s">
        <v>187</v>
      </c>
      <c r="E53" s="17" t="s">
        <v>20</v>
      </c>
      <c r="F53" s="17" t="s">
        <v>211</v>
      </c>
      <c r="G53" s="20" t="s">
        <v>149</v>
      </c>
      <c r="H53" s="17" t="s">
        <v>103</v>
      </c>
      <c r="I53" s="17" t="s">
        <v>23</v>
      </c>
      <c r="J53" s="17" t="s">
        <v>173</v>
      </c>
      <c r="K53" s="18">
        <v>900</v>
      </c>
      <c r="L53" s="21">
        <v>1800</v>
      </c>
      <c r="M53" s="17" t="s">
        <v>210</v>
      </c>
      <c r="N53" s="17" t="s">
        <v>25</v>
      </c>
      <c r="O53" s="22">
        <v>80</v>
      </c>
      <c r="P53" s="19">
        <f t="shared" si="0"/>
        <v>72000</v>
      </c>
      <c r="Q53" s="19">
        <f t="shared" si="1"/>
        <v>144000</v>
      </c>
    </row>
    <row r="54" spans="1:63" ht="85.9" customHeight="1">
      <c r="A54" s="7"/>
      <c r="B54" s="17" t="s">
        <v>17</v>
      </c>
      <c r="C54" s="17" t="s">
        <v>18</v>
      </c>
      <c r="D54" s="17" t="s">
        <v>187</v>
      </c>
      <c r="E54" s="17" t="s">
        <v>20</v>
      </c>
      <c r="F54" s="17" t="s">
        <v>212</v>
      </c>
      <c r="G54" s="20" t="s">
        <v>51</v>
      </c>
      <c r="H54" s="17" t="s">
        <v>103</v>
      </c>
      <c r="I54" s="17" t="s">
        <v>23</v>
      </c>
      <c r="J54" s="17" t="s">
        <v>173</v>
      </c>
      <c r="K54" s="18">
        <v>940</v>
      </c>
      <c r="L54" s="21">
        <v>1880</v>
      </c>
      <c r="M54" s="17" t="s">
        <v>210</v>
      </c>
      <c r="N54" s="17" t="s">
        <v>25</v>
      </c>
      <c r="O54" s="22">
        <v>34</v>
      </c>
      <c r="P54" s="19">
        <f t="shared" si="0"/>
        <v>31960</v>
      </c>
      <c r="Q54" s="19">
        <f t="shared" si="1"/>
        <v>63920</v>
      </c>
    </row>
    <row r="55" spans="1:63" s="10" customFormat="1" ht="24" customHeight="1">
      <c r="K55" s="11"/>
      <c r="L55" s="11"/>
      <c r="O55" s="10">
        <f>SUM(O4:O54)</f>
        <v>357</v>
      </c>
      <c r="P55" s="12">
        <f>SUM(P4:P54)</f>
        <v>289413</v>
      </c>
      <c r="Q55" s="12">
        <f>SUM(Q4:Q54)</f>
        <v>597195</v>
      </c>
    </row>
    <row r="58" spans="1:63">
      <c r="G58" s="6"/>
      <c r="P58" s="8"/>
      <c r="Q58" s="8"/>
    </row>
    <row r="59" spans="1:63">
      <c r="G59" s="6"/>
      <c r="Q59" s="8"/>
    </row>
    <row r="60" spans="1:63">
      <c r="G60" s="6"/>
      <c r="P60" s="8"/>
      <c r="Q60" s="8"/>
    </row>
    <row r="61" spans="1:63">
      <c r="G61" s="6"/>
      <c r="O61" s="23"/>
      <c r="P61" s="8"/>
    </row>
    <row r="62" spans="1:63">
      <c r="G62" s="6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2025-01-07T19:45:55Z</dcterms:created>
  <dcterms:modified xsi:type="dcterms:W3CDTF">2025-01-16T09:21:11Z</dcterms:modified>
  <cp:category/>
</cp:coreProperties>
</file>